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02C001E-7A0C-471D-9528-894C7413A918}" xr6:coauthVersionLast="47" xr6:coauthVersionMax="47" xr10:uidLastSave="{00000000-0000-0000-0000-000000000000}"/>
  <bookViews>
    <workbookView xWindow="-110" yWindow="-110" windowWidth="19420" windowHeight="10420" xr2:uid="{EEB84A64-1BF0-45AF-9DC3-3DB1FB71C94E}"/>
  </bookViews>
  <sheets>
    <sheet name="IFoA Exemption Calculato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2" i="1" l="1"/>
  <c r="B60" i="1"/>
  <c r="B56" i="1"/>
  <c r="B45" i="1"/>
  <c r="B22" i="1"/>
  <c r="B20" i="1"/>
  <c r="B31" i="1"/>
  <c r="B30" i="1"/>
  <c r="B29" i="1"/>
  <c r="A73" i="1"/>
  <c r="C16" i="1"/>
  <c r="C10" i="1"/>
  <c r="B62" i="1"/>
  <c r="B61" i="1"/>
  <c r="A62" i="1"/>
  <c r="A61" i="1"/>
  <c r="A60" i="1"/>
  <c r="B50" i="1"/>
  <c r="B49" i="1"/>
  <c r="B48" i="1"/>
  <c r="B47" i="1"/>
  <c r="B35" i="1"/>
  <c r="B34" i="1"/>
  <c r="B33" i="1"/>
  <c r="B44" i="1"/>
  <c r="B43" i="1"/>
  <c r="B42" i="1"/>
  <c r="B41" i="1"/>
  <c r="B58" i="1"/>
  <c r="B57" i="1"/>
  <c r="C51" i="1" l="1"/>
  <c r="C75" i="1"/>
  <c r="C24" i="1"/>
  <c r="C64" i="1"/>
  <c r="C36" i="1"/>
</calcChain>
</file>

<file path=xl/sharedStrings.xml><?xml version="1.0" encoding="utf-8"?>
<sst xmlns="http://schemas.openxmlformats.org/spreadsheetml/2006/main" count="108" uniqueCount="44">
  <si>
    <t xml:space="preserve">Subject Name </t>
  </si>
  <si>
    <t xml:space="preserve">Weightage </t>
  </si>
  <si>
    <t xml:space="preserve">Wt Average Score </t>
  </si>
  <si>
    <t xml:space="preserve">CB1: Business Finance </t>
  </si>
  <si>
    <t xml:space="preserve">CB2: Business Economics </t>
  </si>
  <si>
    <t xml:space="preserve">Semester </t>
  </si>
  <si>
    <t>Semester 1</t>
  </si>
  <si>
    <t>Semester 2</t>
  </si>
  <si>
    <t xml:space="preserve">CS1: Statistics </t>
  </si>
  <si>
    <t xml:space="preserve">Basics of R </t>
  </si>
  <si>
    <t xml:space="preserve">Statistical &amp; Risk Models 2 </t>
  </si>
  <si>
    <t xml:space="preserve">Semester 1 </t>
  </si>
  <si>
    <t xml:space="preserve">Semester 4 </t>
  </si>
  <si>
    <t xml:space="preserve">CM2: Financial Engineering and Loss Reserving </t>
  </si>
  <si>
    <t xml:space="preserve">Portfolio Theory and Security Analysis </t>
  </si>
  <si>
    <t xml:space="preserve">Financial Engineering 1 </t>
  </si>
  <si>
    <t xml:space="preserve">Projects </t>
  </si>
  <si>
    <t>CS2: Risk Modelling and Survival Analysis</t>
  </si>
  <si>
    <t>Statistical &amp; Risk Models 1</t>
  </si>
  <si>
    <t>Statistical &amp; Risk Models 2</t>
  </si>
  <si>
    <t>Statistical &amp; Risk Models 3</t>
  </si>
  <si>
    <t>Statistical &amp; Risk Models 4</t>
  </si>
  <si>
    <t xml:space="preserve">Predictive Analytics and Machine Learning </t>
  </si>
  <si>
    <t>Semester 3</t>
  </si>
  <si>
    <t xml:space="preserve">CM1: Actuarial Mathematics </t>
  </si>
  <si>
    <t xml:space="preserve">Financial Mathematics </t>
  </si>
  <si>
    <t>Pricing and Reserving Life Insurance Products 1</t>
  </si>
  <si>
    <t>Pricing and Reserving Life Insurance Products 2</t>
  </si>
  <si>
    <t xml:space="preserve">% Marks </t>
  </si>
  <si>
    <t xml:space="preserve">Notes </t>
  </si>
  <si>
    <t xml:space="preserve">1. In case of KT. The maximum marks allowed is 40%. Which is the score to clear the subject </t>
  </si>
  <si>
    <t xml:space="preserve">3. Please input % score in each row for calculation purposes </t>
  </si>
  <si>
    <t xml:space="preserve">2. In case of Additional exams . The marks of the additional exams will be counted </t>
  </si>
  <si>
    <t xml:space="preserve">Economics </t>
  </si>
  <si>
    <t>Probability and Statistics</t>
  </si>
  <si>
    <t xml:space="preserve">Internals </t>
  </si>
  <si>
    <t>Subjectwise weightage and exemption calculation</t>
  </si>
  <si>
    <t>Institute of Actuarial and Quantitative Studies</t>
  </si>
  <si>
    <t>Exemption Calculator MSc (Actuarial Science and Data Analytics)</t>
  </si>
  <si>
    <t xml:space="preserve">Business Finance </t>
  </si>
  <si>
    <t xml:space="preserve">Actuarial Practice 1 </t>
  </si>
  <si>
    <t>Actuarial Practice 2</t>
  </si>
  <si>
    <t>Semester 4</t>
  </si>
  <si>
    <t>CP1: Actuarial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</si>
</sst>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2" fillId="0" borderId="1" xfId="0" applyFont="1" applyBorder="1"/>
    <xf numFmtId="10" fontId="0" fillId="0" borderId="0" xfId="0" applyNumberFormat="1"/>
    <xf numFmtId="10" fontId="2" fillId="0" borderId="1" xfId="0" applyNumberFormat="1" applyFont="1" applyBorder="1"/>
    <xf numFmtId="10" fontId="0" fillId="0" borderId="1" xfId="0" applyNumberFormat="1" applyBorder="1"/>
    <xf numFmtId="10" fontId="0" fillId="0" borderId="1" xfId="1" applyNumberFormat="1" applyFon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9" fontId="0" fillId="0" borderId="1" xfId="0" applyNumberFormat="1" applyBorder="1"/>
    <xf numFmtId="9" fontId="2" fillId="0" borderId="1" xfId="1" applyFont="1" applyBorder="1"/>
    <xf numFmtId="10" fontId="2" fillId="0" borderId="1" xfId="1" applyNumberFormat="1" applyFont="1" applyBorder="1"/>
    <xf numFmtId="0" fontId="2" fillId="0" borderId="0" xfId="0" applyFont="1"/>
    <xf numFmtId="0" fontId="2" fillId="0" borderId="2" xfId="0" applyFont="1" applyBorder="1"/>
    <xf numFmtId="9" fontId="0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78D0-381E-45C9-BDB8-68213B5DFBDC}">
  <dimension ref="A1:D81"/>
  <sheetViews>
    <sheetView showGridLines="0" tabSelected="1" topLeftCell="A73" zoomScale="145" zoomScaleNormal="145" workbookViewId="0">
      <selection activeCell="A84" sqref="A84"/>
    </sheetView>
  </sheetViews>
  <sheetFormatPr defaultRowHeight="14.5" x14ac:dyDescent="0.35"/>
  <cols>
    <col min="1" max="1" width="39.36328125" bestFit="1" customWidth="1"/>
    <col min="2" max="2" width="15.26953125" style="3" bestFit="1" customWidth="1"/>
    <col min="3" max="3" width="9.08984375" customWidth="1"/>
    <col min="4" max="4" width="14.81640625" customWidth="1"/>
  </cols>
  <sheetData>
    <row r="1" spans="1:4" x14ac:dyDescent="0.35">
      <c r="A1" s="13" t="s">
        <v>37</v>
      </c>
    </row>
    <row r="2" spans="1:4" x14ac:dyDescent="0.35">
      <c r="A2" s="13" t="s">
        <v>38</v>
      </c>
    </row>
    <row r="3" spans="1:4" s="8" customFormat="1" ht="15" thickBot="1" x14ac:dyDescent="0.4">
      <c r="A3" s="14" t="s">
        <v>36</v>
      </c>
      <c r="B3" s="9"/>
    </row>
    <row r="6" spans="1:4" x14ac:dyDescent="0.35">
      <c r="A6" s="2" t="s">
        <v>3</v>
      </c>
    </row>
    <row r="7" spans="1:4" x14ac:dyDescent="0.35">
      <c r="A7" s="2" t="s">
        <v>0</v>
      </c>
      <c r="B7" s="4" t="s">
        <v>1</v>
      </c>
      <c r="C7" s="2" t="s">
        <v>28</v>
      </c>
      <c r="D7" s="2" t="s">
        <v>5</v>
      </c>
    </row>
    <row r="8" spans="1:4" x14ac:dyDescent="0.35">
      <c r="A8" s="1" t="s">
        <v>39</v>
      </c>
      <c r="B8" s="5">
        <v>1</v>
      </c>
      <c r="C8" s="15">
        <v>0</v>
      </c>
      <c r="D8" s="1" t="s">
        <v>7</v>
      </c>
    </row>
    <row r="9" spans="1:4" x14ac:dyDescent="0.35">
      <c r="A9" s="1"/>
      <c r="B9" s="5"/>
      <c r="C9" s="1"/>
      <c r="D9" s="1"/>
    </row>
    <row r="10" spans="1:4" x14ac:dyDescent="0.35">
      <c r="A10" s="1"/>
      <c r="B10" s="4" t="s">
        <v>2</v>
      </c>
      <c r="C10" s="11">
        <f>SUMPRODUCT(B8:B8,C8:C8)</f>
        <v>0</v>
      </c>
      <c r="D10" s="1"/>
    </row>
    <row r="12" spans="1:4" x14ac:dyDescent="0.35">
      <c r="A12" s="2" t="s">
        <v>4</v>
      </c>
    </row>
    <row r="13" spans="1:4" x14ac:dyDescent="0.35">
      <c r="A13" s="2" t="s">
        <v>0</v>
      </c>
      <c r="B13" s="4" t="s">
        <v>1</v>
      </c>
      <c r="C13" s="2" t="s">
        <v>28</v>
      </c>
      <c r="D13" s="2" t="s">
        <v>5</v>
      </c>
    </row>
    <row r="14" spans="1:4" x14ac:dyDescent="0.35">
      <c r="A14" s="1" t="s">
        <v>33</v>
      </c>
      <c r="B14" s="5">
        <v>1</v>
      </c>
      <c r="C14" s="10">
        <v>0</v>
      </c>
      <c r="D14" s="1" t="s">
        <v>6</v>
      </c>
    </row>
    <row r="15" spans="1:4" x14ac:dyDescent="0.35">
      <c r="A15" s="1"/>
      <c r="B15" s="5"/>
      <c r="C15" s="1"/>
      <c r="D15" s="1"/>
    </row>
    <row r="16" spans="1:4" x14ac:dyDescent="0.35">
      <c r="A16" s="1"/>
      <c r="B16" s="4" t="s">
        <v>2</v>
      </c>
      <c r="C16" s="11">
        <f>SUMPRODUCT(B14:B14,C14:C14)</f>
        <v>0</v>
      </c>
      <c r="D16" s="1"/>
    </row>
    <row r="18" spans="1:4" x14ac:dyDescent="0.35">
      <c r="A18" s="2" t="s">
        <v>8</v>
      </c>
    </row>
    <row r="19" spans="1:4" x14ac:dyDescent="0.35">
      <c r="A19" s="2" t="s">
        <v>0</v>
      </c>
      <c r="B19" s="4" t="s">
        <v>1</v>
      </c>
      <c r="C19" s="2" t="s">
        <v>28</v>
      </c>
      <c r="D19" s="2" t="s">
        <v>5</v>
      </c>
    </row>
    <row r="20" spans="1:4" x14ac:dyDescent="0.35">
      <c r="A20" s="1" t="s">
        <v>34</v>
      </c>
      <c r="B20" s="5">
        <f>85/100*0.7</f>
        <v>0.59499999999999997</v>
      </c>
      <c r="C20" s="10">
        <v>0</v>
      </c>
      <c r="D20" s="1" t="s">
        <v>11</v>
      </c>
    </row>
    <row r="21" spans="1:4" x14ac:dyDescent="0.35">
      <c r="A21" s="1" t="s">
        <v>9</v>
      </c>
      <c r="B21" s="5">
        <v>0.3</v>
      </c>
      <c r="C21" s="10">
        <v>0</v>
      </c>
      <c r="D21" s="1" t="s">
        <v>7</v>
      </c>
    </row>
    <row r="22" spans="1:4" x14ac:dyDescent="0.35">
      <c r="A22" s="1" t="s">
        <v>10</v>
      </c>
      <c r="B22" s="6">
        <f>15%*0.7</f>
        <v>0.105</v>
      </c>
      <c r="C22" s="10">
        <v>0</v>
      </c>
      <c r="D22" s="1" t="s">
        <v>23</v>
      </c>
    </row>
    <row r="23" spans="1:4" x14ac:dyDescent="0.35">
      <c r="A23" s="1"/>
      <c r="B23" s="5"/>
      <c r="C23" s="1"/>
      <c r="D23" s="1"/>
    </row>
    <row r="24" spans="1:4" x14ac:dyDescent="0.35">
      <c r="A24" s="1"/>
      <c r="B24" s="4" t="s">
        <v>2</v>
      </c>
      <c r="C24" s="12">
        <f>SUMPRODUCT(B20:B22,C20:C22)</f>
        <v>0</v>
      </c>
      <c r="D24" s="1"/>
    </row>
    <row r="25" spans="1:4" x14ac:dyDescent="0.35">
      <c r="B25" s="7"/>
    </row>
    <row r="27" spans="1:4" x14ac:dyDescent="0.35">
      <c r="A27" s="2" t="s">
        <v>13</v>
      </c>
    </row>
    <row r="28" spans="1:4" x14ac:dyDescent="0.35">
      <c r="A28" s="2" t="s">
        <v>0</v>
      </c>
      <c r="B28" s="4" t="s">
        <v>1</v>
      </c>
      <c r="C28" s="2" t="s">
        <v>28</v>
      </c>
      <c r="D28" s="2" t="s">
        <v>5</v>
      </c>
    </row>
    <row r="29" spans="1:4" x14ac:dyDescent="0.35">
      <c r="A29" s="1" t="s">
        <v>14</v>
      </c>
      <c r="B29" s="5">
        <f>40%</f>
        <v>0.4</v>
      </c>
      <c r="C29" s="15"/>
      <c r="D29" s="1" t="s">
        <v>7</v>
      </c>
    </row>
    <row r="30" spans="1:4" x14ac:dyDescent="0.35">
      <c r="A30" s="1" t="s">
        <v>15</v>
      </c>
      <c r="B30" s="5">
        <f>40%</f>
        <v>0.4</v>
      </c>
      <c r="C30" s="15"/>
      <c r="D30" s="1" t="s">
        <v>7</v>
      </c>
    </row>
    <row r="31" spans="1:4" x14ac:dyDescent="0.35">
      <c r="A31" s="1" t="s">
        <v>10</v>
      </c>
      <c r="B31" s="5">
        <f>20%</f>
        <v>0.2</v>
      </c>
      <c r="C31" s="15"/>
      <c r="D31" s="1" t="s">
        <v>23</v>
      </c>
    </row>
    <row r="32" spans="1:4" x14ac:dyDescent="0.35">
      <c r="A32" s="1" t="s">
        <v>16</v>
      </c>
      <c r="B32" s="6"/>
      <c r="C32" s="15"/>
      <c r="D32" s="1"/>
    </row>
    <row r="33" spans="1:4" x14ac:dyDescent="0.35">
      <c r="A33" s="1" t="s">
        <v>14</v>
      </c>
      <c r="B33" s="6">
        <f>0.3*0.4</f>
        <v>0.12</v>
      </c>
      <c r="C33" s="6"/>
      <c r="D33" s="1" t="s">
        <v>7</v>
      </c>
    </row>
    <row r="34" spans="1:4" x14ac:dyDescent="0.35">
      <c r="A34" s="1" t="s">
        <v>15</v>
      </c>
      <c r="B34" s="6">
        <f>0.3*0.4</f>
        <v>0.12</v>
      </c>
      <c r="C34" s="15"/>
      <c r="D34" s="1" t="s">
        <v>7</v>
      </c>
    </row>
    <row r="35" spans="1:4" x14ac:dyDescent="0.35">
      <c r="A35" s="1" t="s">
        <v>10</v>
      </c>
      <c r="B35" s="5">
        <f>0.3*0.2</f>
        <v>0.06</v>
      </c>
      <c r="C35" s="15"/>
      <c r="D35" s="1" t="s">
        <v>23</v>
      </c>
    </row>
    <row r="36" spans="1:4" x14ac:dyDescent="0.35">
      <c r="A36" s="1"/>
      <c r="B36" s="4" t="s">
        <v>2</v>
      </c>
      <c r="C36" s="12">
        <f>SUMPRODUCT(B29:B35,C29:C35)</f>
        <v>0</v>
      </c>
      <c r="D36" s="1"/>
    </row>
    <row r="37" spans="1:4" x14ac:dyDescent="0.35">
      <c r="B37" s="7"/>
    </row>
    <row r="39" spans="1:4" x14ac:dyDescent="0.35">
      <c r="A39" s="2" t="s">
        <v>17</v>
      </c>
    </row>
    <row r="40" spans="1:4" x14ac:dyDescent="0.35">
      <c r="A40" s="2" t="s">
        <v>0</v>
      </c>
      <c r="B40" s="4" t="s">
        <v>1</v>
      </c>
      <c r="C40" s="2" t="s">
        <v>28</v>
      </c>
      <c r="D40" s="2" t="s">
        <v>5</v>
      </c>
    </row>
    <row r="41" spans="1:4" x14ac:dyDescent="0.35">
      <c r="A41" s="1" t="s">
        <v>18</v>
      </c>
      <c r="B41" s="6">
        <f>0.25*(0.7)</f>
        <v>0.17499999999999999</v>
      </c>
      <c r="C41" s="15"/>
      <c r="D41" s="1" t="s">
        <v>7</v>
      </c>
    </row>
    <row r="42" spans="1:4" x14ac:dyDescent="0.35">
      <c r="A42" s="1" t="s">
        <v>19</v>
      </c>
      <c r="B42" s="6">
        <f>0.25*(0.7)</f>
        <v>0.17499999999999999</v>
      </c>
      <c r="C42" s="15"/>
      <c r="D42" s="1" t="s">
        <v>23</v>
      </c>
    </row>
    <row r="43" spans="1:4" x14ac:dyDescent="0.35">
      <c r="A43" s="1" t="s">
        <v>20</v>
      </c>
      <c r="B43" s="6">
        <f>0.2*(0.7)</f>
        <v>0.13999999999999999</v>
      </c>
      <c r="C43" s="15"/>
      <c r="D43" s="1" t="s">
        <v>23</v>
      </c>
    </row>
    <row r="44" spans="1:4" x14ac:dyDescent="0.35">
      <c r="A44" s="1" t="s">
        <v>21</v>
      </c>
      <c r="B44" s="6">
        <f>0.2*(0.7)</f>
        <v>0.13999999999999999</v>
      </c>
      <c r="C44" s="15"/>
      <c r="D44" s="1" t="s">
        <v>12</v>
      </c>
    </row>
    <row r="45" spans="1:4" x14ac:dyDescent="0.35">
      <c r="A45" s="1" t="s">
        <v>22</v>
      </c>
      <c r="B45" s="6">
        <f>0.1</f>
        <v>0.1</v>
      </c>
      <c r="C45" s="15"/>
      <c r="D45" s="1" t="s">
        <v>12</v>
      </c>
    </row>
    <row r="46" spans="1:4" x14ac:dyDescent="0.35">
      <c r="A46" s="1" t="s">
        <v>16</v>
      </c>
      <c r="B46" s="6"/>
      <c r="C46" s="15"/>
      <c r="D46" s="1"/>
    </row>
    <row r="47" spans="1:4" x14ac:dyDescent="0.35">
      <c r="A47" s="1" t="s">
        <v>18</v>
      </c>
      <c r="B47" s="5">
        <f>0.3*0.25</f>
        <v>7.4999999999999997E-2</v>
      </c>
      <c r="C47" s="15"/>
      <c r="D47" s="1" t="s">
        <v>7</v>
      </c>
    </row>
    <row r="48" spans="1:4" x14ac:dyDescent="0.35">
      <c r="A48" s="1" t="s">
        <v>19</v>
      </c>
      <c r="B48" s="5">
        <f>0.3*0.25</f>
        <v>7.4999999999999997E-2</v>
      </c>
      <c r="C48" s="15"/>
      <c r="D48" s="1" t="s">
        <v>23</v>
      </c>
    </row>
    <row r="49" spans="1:4" x14ac:dyDescent="0.35">
      <c r="A49" s="1" t="s">
        <v>20</v>
      </c>
      <c r="B49" s="5">
        <f>0.3*0.2</f>
        <v>0.06</v>
      </c>
      <c r="C49" s="15"/>
      <c r="D49" s="1" t="s">
        <v>23</v>
      </c>
    </row>
    <row r="50" spans="1:4" x14ac:dyDescent="0.35">
      <c r="A50" s="1" t="s">
        <v>21</v>
      </c>
      <c r="B50" s="5">
        <f>0.3*0.2</f>
        <v>0.06</v>
      </c>
      <c r="C50" s="15"/>
      <c r="D50" s="1" t="s">
        <v>12</v>
      </c>
    </row>
    <row r="51" spans="1:4" x14ac:dyDescent="0.35">
      <c r="A51" s="1"/>
      <c r="B51" s="4" t="s">
        <v>2</v>
      </c>
      <c r="C51" s="11">
        <f>SUMPRODUCT(B41:B50,C41:C50)</f>
        <v>0</v>
      </c>
      <c r="D51" s="1"/>
    </row>
    <row r="52" spans="1:4" x14ac:dyDescent="0.35">
      <c r="B52" s="7"/>
    </row>
    <row r="54" spans="1:4" x14ac:dyDescent="0.35">
      <c r="A54" s="2" t="s">
        <v>24</v>
      </c>
    </row>
    <row r="55" spans="1:4" x14ac:dyDescent="0.35">
      <c r="A55" s="2" t="s">
        <v>0</v>
      </c>
      <c r="B55" s="4" t="s">
        <v>1</v>
      </c>
      <c r="C55" s="2" t="s">
        <v>28</v>
      </c>
      <c r="D55" s="2" t="s">
        <v>5</v>
      </c>
    </row>
    <row r="56" spans="1:4" x14ac:dyDescent="0.35">
      <c r="A56" s="1" t="s">
        <v>25</v>
      </c>
      <c r="B56" s="5">
        <f>(30%+10%)*0.7</f>
        <v>0.27999999999999997</v>
      </c>
      <c r="C56" s="15"/>
      <c r="D56" s="1" t="s">
        <v>6</v>
      </c>
    </row>
    <row r="57" spans="1:4" x14ac:dyDescent="0.35">
      <c r="A57" s="1" t="s">
        <v>26</v>
      </c>
      <c r="B57" s="5">
        <f>30%*0.7</f>
        <v>0.21</v>
      </c>
      <c r="C57" s="15"/>
      <c r="D57" s="1" t="s">
        <v>23</v>
      </c>
    </row>
    <row r="58" spans="1:4" x14ac:dyDescent="0.35">
      <c r="A58" s="1" t="s">
        <v>27</v>
      </c>
      <c r="B58" s="5">
        <f>30%*0.7</f>
        <v>0.21</v>
      </c>
      <c r="C58" s="15"/>
      <c r="D58" s="1" t="s">
        <v>12</v>
      </c>
    </row>
    <row r="59" spans="1:4" x14ac:dyDescent="0.35">
      <c r="A59" s="1" t="s">
        <v>16</v>
      </c>
      <c r="B59" s="6"/>
      <c r="C59" s="1"/>
      <c r="D59" s="1"/>
    </row>
    <row r="60" spans="1:4" x14ac:dyDescent="0.35">
      <c r="A60" s="1" t="str">
        <f>A56</f>
        <v xml:space="preserve">Financial Mathematics </v>
      </c>
      <c r="B60" s="5">
        <f>(0.3+0.1)*0.3</f>
        <v>0.12</v>
      </c>
      <c r="C60" s="15"/>
      <c r="D60" s="1" t="s">
        <v>6</v>
      </c>
    </row>
    <row r="61" spans="1:4" x14ac:dyDescent="0.35">
      <c r="A61" s="1" t="str">
        <f t="shared" ref="A61:A62" si="0">A57</f>
        <v>Pricing and Reserving Life Insurance Products 1</v>
      </c>
      <c r="B61" s="5">
        <f>0.3*0.3</f>
        <v>0.09</v>
      </c>
      <c r="C61" s="1"/>
      <c r="D61" s="1" t="s">
        <v>23</v>
      </c>
    </row>
    <row r="62" spans="1:4" x14ac:dyDescent="0.35">
      <c r="A62" s="1" t="str">
        <f t="shared" si="0"/>
        <v>Pricing and Reserving Life Insurance Products 2</v>
      </c>
      <c r="B62" s="5">
        <f>0.3*0.3</f>
        <v>0.09</v>
      </c>
      <c r="C62" s="1"/>
      <c r="D62" s="1" t="s">
        <v>12</v>
      </c>
    </row>
    <row r="63" spans="1:4" x14ac:dyDescent="0.35">
      <c r="A63" s="1"/>
      <c r="B63" s="5"/>
      <c r="C63" s="1"/>
      <c r="D63" s="1"/>
    </row>
    <row r="64" spans="1:4" x14ac:dyDescent="0.35">
      <c r="A64" s="1"/>
      <c r="B64" s="4" t="s">
        <v>2</v>
      </c>
      <c r="C64" s="11">
        <f>SUMPRODUCT(B56:B62,C56:C62)</f>
        <v>0</v>
      </c>
      <c r="D64" s="1"/>
    </row>
    <row r="65" spans="1:4" x14ac:dyDescent="0.35">
      <c r="B65" s="7"/>
    </row>
    <row r="66" spans="1:4" x14ac:dyDescent="0.35">
      <c r="A66" s="2" t="s">
        <v>43</v>
      </c>
    </row>
    <row r="67" spans="1:4" x14ac:dyDescent="0.35">
      <c r="A67" s="2" t="s">
        <v>0</v>
      </c>
      <c r="B67" s="4" t="s">
        <v>1</v>
      </c>
      <c r="C67" s="2" t="s">
        <v>28</v>
      </c>
      <c r="D67" s="2" t="s">
        <v>5</v>
      </c>
    </row>
    <row r="68" spans="1:4" x14ac:dyDescent="0.35">
      <c r="A68" s="1" t="s">
        <v>40</v>
      </c>
      <c r="B68" s="5">
        <v>0.5</v>
      </c>
      <c r="C68" s="15"/>
      <c r="D68" s="1" t="s">
        <v>23</v>
      </c>
    </row>
    <row r="69" spans="1:4" x14ac:dyDescent="0.35">
      <c r="A69" s="1" t="s">
        <v>41</v>
      </c>
      <c r="B69" s="5">
        <v>0.5</v>
      </c>
      <c r="C69" s="15"/>
      <c r="D69" s="1" t="s">
        <v>42</v>
      </c>
    </row>
    <row r="70" spans="1:4" x14ac:dyDescent="0.35">
      <c r="A70" s="1"/>
      <c r="B70" s="5"/>
      <c r="C70" s="15"/>
      <c r="D70" s="1"/>
    </row>
    <row r="71" spans="1:4" x14ac:dyDescent="0.35">
      <c r="A71" s="1" t="s">
        <v>35</v>
      </c>
      <c r="B71" s="6"/>
      <c r="C71" s="1"/>
      <c r="D71" s="1"/>
    </row>
    <row r="72" spans="1:4" x14ac:dyDescent="0.35">
      <c r="A72" s="1" t="str">
        <f>A68</f>
        <v xml:space="preserve">Actuarial Practice 1 </v>
      </c>
      <c r="B72" s="5">
        <v>0.5</v>
      </c>
      <c r="C72" s="15"/>
      <c r="D72" s="1" t="s">
        <v>23</v>
      </c>
    </row>
    <row r="73" spans="1:4" x14ac:dyDescent="0.35">
      <c r="A73" s="1" t="str">
        <f>A69</f>
        <v>Actuarial Practice 2</v>
      </c>
      <c r="B73" s="5">
        <v>0.5</v>
      </c>
      <c r="C73" s="1"/>
      <c r="D73" s="1" t="s">
        <v>42</v>
      </c>
    </row>
    <row r="74" spans="1:4" x14ac:dyDescent="0.35">
      <c r="A74" s="1"/>
      <c r="B74" s="5"/>
      <c r="C74" s="1"/>
      <c r="D74" s="1"/>
    </row>
    <row r="75" spans="1:4" x14ac:dyDescent="0.35">
      <c r="A75" s="1"/>
      <c r="B75" s="4" t="s">
        <v>2</v>
      </c>
      <c r="C75" s="11">
        <f>SUMPRODUCT(B68:B73,C68:C73)</f>
        <v>0</v>
      </c>
      <c r="D75" s="1"/>
    </row>
    <row r="76" spans="1:4" x14ac:dyDescent="0.35">
      <c r="B76" s="7"/>
    </row>
    <row r="77" spans="1:4" x14ac:dyDescent="0.35">
      <c r="B77" s="7"/>
    </row>
    <row r="78" spans="1:4" x14ac:dyDescent="0.35">
      <c r="A78" s="13" t="s">
        <v>29</v>
      </c>
    </row>
    <row r="79" spans="1:4" x14ac:dyDescent="0.35">
      <c r="A79" t="s">
        <v>30</v>
      </c>
    </row>
    <row r="80" spans="1:4" x14ac:dyDescent="0.35">
      <c r="A80" t="s">
        <v>32</v>
      </c>
    </row>
    <row r="81" spans="1:1" x14ac:dyDescent="0.35">
      <c r="A81" t="s">
        <v>31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IFoA Exemption Calculator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</dc:creator>
  <cp:lastModifiedBy>Harsh Ranasaria</cp:lastModifiedBy>
  <dcterms:created xsi:type="dcterms:W3CDTF">2023-02-02T07:40:42Z</dcterms:created>
  <dcterms:modified xsi:type="dcterms:W3CDTF">2025-08-25T06:10:42Z</dcterms:modified>
</cp:coreProperties>
</file>