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dhi.somani\Desktop\Nidhi\Excel Papers\"/>
    </mc:Choice>
  </mc:AlternateContent>
  <xr:revisionPtr revIDLastSave="0" documentId="13_ncr:1_{EE1ADF08-C81C-4A75-A2E8-70199E95121C}" xr6:coauthVersionLast="47" xr6:coauthVersionMax="47" xr10:uidLastSave="{00000000-0000-0000-0000-000000000000}"/>
  <bookViews>
    <workbookView xWindow="-110" yWindow="-110" windowWidth="19420" windowHeight="10420" activeTab="1" xr2:uid="{AF7A08DD-0D14-40F6-AC30-851C7C9240D0}"/>
  </bookViews>
  <sheets>
    <sheet name="Data Q1" sheetId="3" r:id="rId1"/>
    <sheet name="2A Dataset" sheetId="4" r:id="rId2"/>
    <sheet name="2B Dataset" sheetId="5" r:id="rId3"/>
    <sheet name="2C Dataset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5" l="1"/>
  <c r="K4" i="5"/>
  <c r="G5" i="5"/>
  <c r="K5" i="5"/>
  <c r="G6" i="5"/>
  <c r="K6" i="5"/>
  <c r="G7" i="5"/>
  <c r="K7" i="5"/>
  <c r="G8" i="5"/>
  <c r="K8" i="5"/>
  <c r="G9" i="5"/>
  <c r="K9" i="5"/>
  <c r="G10" i="5"/>
  <c r="K10" i="5"/>
  <c r="G11" i="5"/>
  <c r="K11" i="5"/>
  <c r="G12" i="5"/>
  <c r="K12" i="5"/>
  <c r="G13" i="5"/>
  <c r="K13" i="5"/>
  <c r="G14" i="5"/>
  <c r="K14" i="5"/>
  <c r="G15" i="5"/>
  <c r="K15" i="5"/>
  <c r="G16" i="5"/>
  <c r="K16" i="5"/>
  <c r="G17" i="5"/>
  <c r="K17" i="5"/>
  <c r="G18" i="5"/>
  <c r="K18" i="5"/>
  <c r="G19" i="5"/>
  <c r="K19" i="5"/>
  <c r="G20" i="5"/>
  <c r="K20" i="5"/>
  <c r="G21" i="5"/>
  <c r="K21" i="5"/>
  <c r="G22" i="5"/>
  <c r="K22" i="5"/>
  <c r="G23" i="5"/>
  <c r="K23" i="5"/>
  <c r="G24" i="5"/>
  <c r="K24" i="5"/>
  <c r="G25" i="5"/>
  <c r="K25" i="5"/>
  <c r="G26" i="5"/>
  <c r="K26" i="5"/>
  <c r="G27" i="5"/>
  <c r="K27" i="5"/>
  <c r="G28" i="5"/>
  <c r="K28" i="5"/>
  <c r="G29" i="5"/>
  <c r="K29" i="5"/>
  <c r="G30" i="5"/>
  <c r="K30" i="5"/>
  <c r="G31" i="5"/>
  <c r="K31" i="5"/>
  <c r="G32" i="5"/>
  <c r="K32" i="5"/>
  <c r="G33" i="5"/>
  <c r="K33" i="5"/>
  <c r="G34" i="5"/>
  <c r="K34" i="5"/>
  <c r="G35" i="5"/>
  <c r="K35" i="5"/>
  <c r="G36" i="5"/>
  <c r="K36" i="5"/>
  <c r="G37" i="5"/>
  <c r="K37" i="5"/>
  <c r="G38" i="5"/>
  <c r="K38" i="5"/>
  <c r="G39" i="5"/>
  <c r="K39" i="5"/>
  <c r="G40" i="5"/>
  <c r="K40" i="5"/>
  <c r="G41" i="5"/>
  <c r="K41" i="5"/>
  <c r="G42" i="5"/>
  <c r="K42" i="5"/>
  <c r="G43" i="5"/>
  <c r="K43" i="5"/>
  <c r="G44" i="5"/>
  <c r="K44" i="5"/>
</calcChain>
</file>

<file path=xl/sharedStrings.xml><?xml version="1.0" encoding="utf-8"?>
<sst xmlns="http://schemas.openxmlformats.org/spreadsheetml/2006/main" count="454" uniqueCount="268">
  <si>
    <t>Date</t>
  </si>
  <si>
    <t>Product ID</t>
  </si>
  <si>
    <t>Quantity Sold</t>
  </si>
  <si>
    <t>Total Sale Amount</t>
  </si>
  <si>
    <t>P001</t>
  </si>
  <si>
    <t>P005</t>
  </si>
  <si>
    <t>P002</t>
  </si>
  <si>
    <t>P010</t>
  </si>
  <si>
    <t>P008</t>
  </si>
  <si>
    <t>P015</t>
  </si>
  <si>
    <t>P013</t>
  </si>
  <si>
    <t>15-01-2024</t>
  </si>
  <si>
    <t>P020</t>
  </si>
  <si>
    <t>18-01-2024</t>
  </si>
  <si>
    <t>P017</t>
  </si>
  <si>
    <t>20-01-2024</t>
  </si>
  <si>
    <t>P011</t>
  </si>
  <si>
    <t>23-01-2024</t>
  </si>
  <si>
    <t>P022</t>
  </si>
  <si>
    <t>25-01-2024</t>
  </si>
  <si>
    <t>P016</t>
  </si>
  <si>
    <t>28-01-2024</t>
  </si>
  <si>
    <t>P006</t>
  </si>
  <si>
    <t>30-01-2024</t>
  </si>
  <si>
    <t>P025</t>
  </si>
  <si>
    <t>P003</t>
  </si>
  <si>
    <t>P024</t>
  </si>
  <si>
    <t>P018</t>
  </si>
  <si>
    <t>P007</t>
  </si>
  <si>
    <t>P023</t>
  </si>
  <si>
    <t>13-02-2024</t>
  </si>
  <si>
    <t>P019</t>
  </si>
  <si>
    <t>16-02-2024</t>
  </si>
  <si>
    <t>P021</t>
  </si>
  <si>
    <t>20-02-2024</t>
  </si>
  <si>
    <t>P014</t>
  </si>
  <si>
    <t>23-02-2024</t>
  </si>
  <si>
    <t>P004</t>
  </si>
  <si>
    <t>27-02-2024</t>
  </si>
  <si>
    <t>P012</t>
  </si>
  <si>
    <t>P009</t>
  </si>
  <si>
    <t>15-03-2024</t>
  </si>
  <si>
    <t>18-03-2024</t>
  </si>
  <si>
    <t>21-03-2024</t>
  </si>
  <si>
    <t>25-03-2024</t>
  </si>
  <si>
    <t>28-03-2024</t>
  </si>
  <si>
    <t>16-04-2024</t>
  </si>
  <si>
    <t>19-04-2024</t>
  </si>
  <si>
    <t>23-04-2024</t>
  </si>
  <si>
    <t>26-04-2024</t>
  </si>
  <si>
    <t>30-04-2024</t>
  </si>
  <si>
    <t>16-05-2024</t>
  </si>
  <si>
    <t>19-05-2024</t>
  </si>
  <si>
    <t>23-05-2024</t>
  </si>
  <si>
    <t>27-05-2024</t>
  </si>
  <si>
    <t>15-06-2024</t>
  </si>
  <si>
    <t>19-06-2024</t>
  </si>
  <si>
    <t>23-06-2024</t>
  </si>
  <si>
    <t>27-06-2024</t>
  </si>
  <si>
    <t>13-07-2024</t>
  </si>
  <si>
    <t>17-07-2024</t>
  </si>
  <si>
    <t>21-07-2024</t>
  </si>
  <si>
    <t>25-07-2024</t>
  </si>
  <si>
    <t>29-07-2024</t>
  </si>
  <si>
    <t>14-08-2024</t>
  </si>
  <si>
    <t>18-08-2024</t>
  </si>
  <si>
    <t>22-08-2024</t>
  </si>
  <si>
    <t>26-08-2024</t>
  </si>
  <si>
    <t>13-09-2024</t>
  </si>
  <si>
    <t>17-09-2024</t>
  </si>
  <si>
    <t>21-09-2024</t>
  </si>
  <si>
    <t>25-09-2024</t>
  </si>
  <si>
    <t>29-09-2024</t>
  </si>
  <si>
    <t>15-10-2024</t>
  </si>
  <si>
    <t>19-10-2024</t>
  </si>
  <si>
    <t>23-10-2024</t>
  </si>
  <si>
    <t>27-10-2024</t>
  </si>
  <si>
    <t>31-10-2024</t>
  </si>
  <si>
    <t>15-11-2024</t>
  </si>
  <si>
    <t>19-11-2024</t>
  </si>
  <si>
    <t>23-11-2024</t>
  </si>
  <si>
    <t>27-11-2024</t>
  </si>
  <si>
    <t>13-12-2024</t>
  </si>
  <si>
    <t>17-12-2024</t>
  </si>
  <si>
    <t>21-12-2024</t>
  </si>
  <si>
    <t>25-12-2024</t>
  </si>
  <si>
    <t>29-12-2024</t>
  </si>
  <si>
    <t>Name</t>
  </si>
  <si>
    <t>Category</t>
  </si>
  <si>
    <t>Supplier</t>
  </si>
  <si>
    <t>Cost Price</t>
  </si>
  <si>
    <t>Selling Price</t>
  </si>
  <si>
    <t>Initial Stock</t>
  </si>
  <si>
    <t>Restock Threshold</t>
  </si>
  <si>
    <t>Wireless Mouse</t>
  </si>
  <si>
    <t>Electronics</t>
  </si>
  <si>
    <t>Supplier A</t>
  </si>
  <si>
    <t>USB-C Cable</t>
  </si>
  <si>
    <t>Accessories</t>
  </si>
  <si>
    <t>Supplier B</t>
  </si>
  <si>
    <t>Bluetooth Speaker</t>
  </si>
  <si>
    <t>Portable Charger</t>
  </si>
  <si>
    <t>Supplier C</t>
  </si>
  <si>
    <t>Gaming Headset</t>
  </si>
  <si>
    <t>Supplier D</t>
  </si>
  <si>
    <t>Laptop Stand</t>
  </si>
  <si>
    <t>Supplier E</t>
  </si>
  <si>
    <t>Mechanical Keyboard</t>
  </si>
  <si>
    <t>External Hard Drive</t>
  </si>
  <si>
    <t>Supplier F</t>
  </si>
  <si>
    <t>Wireless Earbuds</t>
  </si>
  <si>
    <t>Smartphone Case</t>
  </si>
  <si>
    <t>HDMI Cable</t>
  </si>
  <si>
    <t>USB Flash Drive</t>
  </si>
  <si>
    <t>Smartwatch</t>
  </si>
  <si>
    <t>Tablet Stand</t>
  </si>
  <si>
    <t>Noise Cancelling Headphones</t>
  </si>
  <si>
    <t>Fitness Tracker</t>
  </si>
  <si>
    <t>Screen Protector</t>
  </si>
  <si>
    <t>Power Bank</t>
  </si>
  <si>
    <t>Wireless Charger</t>
  </si>
  <si>
    <t>Digital Camera</t>
  </si>
  <si>
    <t>USB Hub</t>
  </si>
  <si>
    <t>Portable SSD</t>
  </si>
  <si>
    <t>Wireless Keyboard</t>
  </si>
  <si>
    <t>Laptop Cooling Pad</t>
  </si>
  <si>
    <t>Action Camera</t>
  </si>
  <si>
    <t>Note:</t>
  </si>
  <si>
    <t>Restock Threshhold</t>
  </si>
  <si>
    <t>A minimum stock level for each product, below which the product needs to be reordered.</t>
  </si>
  <si>
    <t>Product Data</t>
  </si>
  <si>
    <t>Sales Data</t>
  </si>
  <si>
    <t>Didier Drogba</t>
  </si>
  <si>
    <t>Then count the number of No actions and Fines</t>
  </si>
  <si>
    <t>Carlos Tevez</t>
  </si>
  <si>
    <t>Frank Lampard</t>
  </si>
  <si>
    <t>*The text should say Fine of __ when there is a fine</t>
  </si>
  <si>
    <t>David Silva</t>
  </si>
  <si>
    <r>
      <t>If the number of yellow cards is any less than </t>
    </r>
    <r>
      <rPr>
        <b/>
        <i/>
        <sz val="10"/>
        <rFont val="Arial"/>
        <family val="2"/>
      </rPr>
      <t>10</t>
    </r>
    <r>
      <rPr>
        <i/>
        <sz val="10"/>
        <rFont val="Arial"/>
        <family val="2"/>
      </rPr>
      <t> then insert the text </t>
    </r>
    <r>
      <rPr>
        <b/>
        <i/>
        <sz val="10"/>
        <rFont val="Arial"/>
        <family val="2"/>
      </rPr>
      <t>No Action</t>
    </r>
    <r>
      <rPr>
        <i/>
        <sz val="10"/>
        <rFont val="Arial"/>
        <family val="2"/>
      </rPr>
      <t> in the cell.</t>
    </r>
  </si>
  <si>
    <t>Gareth Bale</t>
  </si>
  <si>
    <r>
      <t>If the number of yellow cards is greater than or equal to </t>
    </r>
    <r>
      <rPr>
        <b/>
        <i/>
        <sz val="10"/>
        <rFont val="Arial"/>
        <family val="2"/>
      </rPr>
      <t>10</t>
    </r>
    <r>
      <rPr>
        <i/>
        <sz val="10"/>
        <rFont val="Arial"/>
        <family val="2"/>
      </rPr>
      <t>, then the fine is </t>
    </r>
    <r>
      <rPr>
        <b/>
        <i/>
        <sz val="10"/>
        <rFont val="Arial"/>
        <family val="2"/>
      </rPr>
      <t>2%</t>
    </r>
    <r>
      <rPr>
        <i/>
        <sz val="10"/>
        <rFont val="Arial"/>
        <family val="2"/>
      </rPr>
      <t> of their salary;</t>
    </r>
  </si>
  <si>
    <t>Fernando Torres</t>
  </si>
  <si>
    <r>
      <t>If the number of yellow cards is greater than or equal to </t>
    </r>
    <r>
      <rPr>
        <b/>
        <i/>
        <sz val="10"/>
        <rFont val="Arial"/>
        <family val="2"/>
      </rPr>
      <t>30</t>
    </r>
    <r>
      <rPr>
        <i/>
        <sz val="10"/>
        <rFont val="Arial"/>
        <family val="2"/>
      </rPr>
      <t>, then the fine is </t>
    </r>
    <r>
      <rPr>
        <b/>
        <i/>
        <sz val="10"/>
        <rFont val="Arial"/>
        <family val="2"/>
      </rPr>
      <t>10%</t>
    </r>
    <r>
      <rPr>
        <i/>
        <sz val="10"/>
        <rFont val="Arial"/>
        <family val="2"/>
      </rPr>
      <t> of their salary;</t>
    </r>
  </si>
  <si>
    <t>Cristiano Ronaldo</t>
  </si>
  <si>
    <t>Lionel Messi</t>
  </si>
  <si>
    <r>
      <t>Create a nested </t>
    </r>
    <r>
      <rPr>
        <b/>
        <i/>
        <sz val="10"/>
        <rFont val="Arial"/>
        <family val="2"/>
      </rPr>
      <t>=IF</t>
    </r>
    <r>
      <rPr>
        <i/>
        <sz val="10"/>
        <rFont val="Arial"/>
        <family val="2"/>
      </rPr>
      <t> formula in cell </t>
    </r>
    <r>
      <rPr>
        <b/>
        <i/>
        <sz val="10"/>
        <rFont val="Arial"/>
        <family val="2"/>
      </rPr>
      <t>E2</t>
    </r>
    <r>
      <rPr>
        <i/>
        <sz val="10"/>
        <rFont val="Arial"/>
        <family val="2"/>
      </rPr>
      <t> to show the action to take based on the following:</t>
    </r>
  </si>
  <si>
    <t>Robin van Persie</t>
  </si>
  <si>
    <t>Conditional Formulae</t>
  </si>
  <si>
    <t>Wayne Rooney</t>
  </si>
  <si>
    <t>Question</t>
  </si>
  <si>
    <t>Action to take</t>
  </si>
  <si>
    <t>Red Cards</t>
  </si>
  <si>
    <t>Yellow Cards</t>
  </si>
  <si>
    <t>Salary p.m.</t>
  </si>
  <si>
    <t>Footballer</t>
  </si>
  <si>
    <t>Mixed</t>
  </si>
  <si>
    <t>Kielder Drive, BB14 2QW</t>
  </si>
  <si>
    <t>B81/777</t>
  </si>
  <si>
    <t>Sand</t>
  </si>
  <si>
    <t>Ribble Gardens, BB4 7FG</t>
  </si>
  <si>
    <t>B81/771</t>
  </si>
  <si>
    <t>Church Fold, BB6 7FF</t>
  </si>
  <si>
    <t>B81/756</t>
  </si>
  <si>
    <t>Toddlers</t>
  </si>
  <si>
    <t>Arlington Close, BB9 7SD</t>
  </si>
  <si>
    <t>B81/755</t>
  </si>
  <si>
    <t>Grange Fields BB9 1HY</t>
  </si>
  <si>
    <t>B81/222</t>
  </si>
  <si>
    <t>Langley Road, BB16 5XD</t>
  </si>
  <si>
    <t>B81/157</t>
  </si>
  <si>
    <t>Adventure</t>
  </si>
  <si>
    <t>Gibble Gabble, BB26 4ED</t>
  </si>
  <si>
    <t>B81/156</t>
  </si>
  <si>
    <t>Emily Lane, BB39 2WD</t>
  </si>
  <si>
    <t>B65/997</t>
  </si>
  <si>
    <t>Poppy Close, BB18 9HH</t>
  </si>
  <si>
    <t>B65/993</t>
  </si>
  <si>
    <t>Thorpe Park, BB11 9JB</t>
  </si>
  <si>
    <t>B65/991</t>
  </si>
  <si>
    <t>Golden Park, BB21 5RD</t>
  </si>
  <si>
    <t>B65/878</t>
  </si>
  <si>
    <t>Marton Raod, BB17 4YU</t>
  </si>
  <si>
    <t>B65/872</t>
  </si>
  <si>
    <t>Beaufort Gardens, BB8 9HG</t>
  </si>
  <si>
    <t>B65/871</t>
  </si>
  <si>
    <t>Yates Walk, BB19 9FT</t>
  </si>
  <si>
    <t>B65/870</t>
  </si>
  <si>
    <t>Winners Lane, BB31 8HJ</t>
  </si>
  <si>
    <t>B65/757</t>
  </si>
  <si>
    <t>Carlisle Walk, BB33 9HH</t>
  </si>
  <si>
    <t>B65/756</t>
  </si>
  <si>
    <t>Elton Close, BB12 6DS</t>
  </si>
  <si>
    <t>B65/131</t>
  </si>
  <si>
    <t>Flinstone Drive, BB2 8KS</t>
  </si>
  <si>
    <t>B54/987</t>
  </si>
  <si>
    <t>Leyton Drive, BB7 6CV</t>
  </si>
  <si>
    <t>B54/889</t>
  </si>
  <si>
    <t>Barley Close, BB12 9PY</t>
  </si>
  <si>
    <t>B54/887</t>
  </si>
  <si>
    <t>Wright Raod, BB13 7GG</t>
  </si>
  <si>
    <t>B54/885</t>
  </si>
  <si>
    <t>Howards Park, BB27 8NB</t>
  </si>
  <si>
    <t>B54/871</t>
  </si>
  <si>
    <t>Grange View, BB16 8FT</t>
  </si>
  <si>
    <t>B21/881</t>
  </si>
  <si>
    <t>Finchley Road, BB31 9JJ</t>
  </si>
  <si>
    <t>B21/346</t>
  </si>
  <si>
    <t>Bradford Close, BB31 8FT</t>
  </si>
  <si>
    <t>B21/224</t>
  </si>
  <si>
    <t>Pines Close, BB47 7XX</t>
  </si>
  <si>
    <t>B21/190</t>
  </si>
  <si>
    <t>Trueman Crescent, BB11 7HH</t>
  </si>
  <si>
    <t>B21/188</t>
  </si>
  <si>
    <t>Harrop Fields, BB23 6CX</t>
  </si>
  <si>
    <t>B21/128</t>
  </si>
  <si>
    <t>Darley Dale Walk, BB19 7DF</t>
  </si>
  <si>
    <t>B21/111</t>
  </si>
  <si>
    <t>High Lane, BB27 5TY</t>
  </si>
  <si>
    <t>B16/442</t>
  </si>
  <si>
    <t>Davinia Drive, BB1 3DS</t>
  </si>
  <si>
    <t>B16/189</t>
  </si>
  <si>
    <t>Turley Road, BB38 3EW</t>
  </si>
  <si>
    <t>B16/113</t>
  </si>
  <si>
    <t>Burnage Close, BB6 8SD</t>
  </si>
  <si>
    <t>B05/341</t>
  </si>
  <si>
    <t>Flowery Fields, BB5 9KH</t>
  </si>
  <si>
    <t>B05/234</t>
  </si>
  <si>
    <t>Herring Drive, BB15 6FF</t>
  </si>
  <si>
    <t>B05/221</t>
  </si>
  <si>
    <t>Robin Walk, BB9 3WS</t>
  </si>
  <si>
    <t>B05/203</t>
  </si>
  <si>
    <t>Vimto Raod, BB21 3AZ</t>
  </si>
  <si>
    <t>B05/135</t>
  </si>
  <si>
    <t>Rivington Drive, BB19 1JY</t>
  </si>
  <si>
    <t>B05/134</t>
  </si>
  <si>
    <t>Edgely Lane, BB2 7FY</t>
  </si>
  <si>
    <t>B05/131</t>
  </si>
  <si>
    <t>3) Show the values as a % of grand total</t>
  </si>
  <si>
    <t>Yarrow Water Park, BB46 2EW</t>
  </si>
  <si>
    <t>B05/115</t>
  </si>
  <si>
    <t>2) Add filters for next check due,  site location and overall result</t>
  </si>
  <si>
    <t>Hope Valley, BB19 8MK</t>
  </si>
  <si>
    <t>B05/112</t>
  </si>
  <si>
    <t>1) Create a pivot table summarising the count of days till next check as per the site type</t>
  </si>
  <si>
    <t>Overdue?</t>
  </si>
  <si>
    <t>Days til next check</t>
  </si>
  <si>
    <t>Next Check Due</t>
  </si>
  <si>
    <t>Last Check Date</t>
  </si>
  <si>
    <t>Overall Result</t>
  </si>
  <si>
    <t>Rocker</t>
  </si>
  <si>
    <t>Slides</t>
  </si>
  <si>
    <t>Swings</t>
  </si>
  <si>
    <t>Site Type</t>
  </si>
  <si>
    <t>Site Location</t>
  </si>
  <si>
    <t>Site Code</t>
  </si>
  <si>
    <t>Pivot Tables</t>
  </si>
  <si>
    <t>Playground Safety Checks</t>
  </si>
  <si>
    <t>1-249</t>
  </si>
  <si>
    <t>250-499</t>
  </si>
  <si>
    <t>500-749</t>
  </si>
  <si>
    <t>750-999</t>
  </si>
  <si>
    <t>Bonus</t>
  </si>
  <si>
    <t>Units</t>
  </si>
  <si>
    <t>The bonus table is given below:</t>
  </si>
  <si>
    <t>The fixed price of each unit is 20</t>
  </si>
  <si>
    <r>
      <t xml:space="preserve">Use </t>
    </r>
    <r>
      <rPr>
        <b/>
        <i/>
        <sz val="11"/>
        <color theme="1"/>
        <rFont val="Aptos Narrow"/>
        <family val="2"/>
        <scheme val="minor"/>
      </rPr>
      <t>select case</t>
    </r>
    <r>
      <rPr>
        <i/>
        <sz val="11"/>
        <color theme="1"/>
        <rFont val="Aptos Narrow"/>
        <family val="2"/>
        <scheme val="minor"/>
      </rPr>
      <t xml:space="preserve"> statement to create a macro</t>
    </r>
  </si>
  <si>
    <t>and then it will calculate the bonus that you have earned and show it in a msg box as "You have earned a bonus of _____"</t>
  </si>
  <si>
    <t>Create a macro that will ask you the no of units sold using input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</si>
</sst>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right" indent="1"/>
    </xf>
    <xf numFmtId="164" fontId="0" fillId="0" borderId="1" xfId="0" applyNumberFormat="1" applyBorder="1" applyAlignment="1">
      <alignment horizontal="right" inden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1" fillId="0" borderId="1" xfId="0" applyFont="1" applyBorder="1" applyAlignment="1">
      <alignment horizontal="right" indent="1"/>
    </xf>
    <xf numFmtId="0" fontId="1" fillId="0" borderId="1" xfId="0" applyFont="1" applyBorder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4" fontId="7" fillId="0" borderId="1" xfId="0" applyNumberFormat="1" applyFont="1" applyBorder="1"/>
    <xf numFmtId="14" fontId="7" fillId="0" borderId="1" xfId="0" applyNumberFormat="1" applyFont="1" applyBorder="1" applyAlignment="1">
      <alignment horizontal="center"/>
    </xf>
    <xf numFmtId="0" fontId="8" fillId="0" borderId="0" xfId="0" applyFont="1"/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0" borderId="0" xfId="0" applyFont="1"/>
    <xf numFmtId="9" fontId="0" fillId="0" borderId="0" xfId="0" applyNumberFormat="1"/>
  </cellXfs>
  <cellStyles count="1">
    <cellStyle name="Normal" xfId="0" builtinId="0"/>
  </cellStyles>
  <dxfs count="1"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75AC1-68F5-433F-B710-9662220F2FE3}">
  <dimension ref="A1:P106"/>
  <sheetViews>
    <sheetView workbookViewId="0">
      <selection activeCell="O2" sqref="O2"/>
    </sheetView>
  </sheetViews>
  <sheetFormatPr defaultRowHeight="14.5" x14ac:dyDescent="0.35"/>
  <cols>
    <col min="1" max="1" width="9.54296875" bestFit="1" customWidth="1"/>
    <col min="2" max="2" width="25.26953125" bestFit="1" customWidth="1"/>
    <col min="3" max="3" width="10.7265625" bestFit="1" customWidth="1"/>
    <col min="4" max="4" width="9" bestFit="1" customWidth="1"/>
    <col min="5" max="5" width="9.26953125" bestFit="1" customWidth="1"/>
    <col min="6" max="6" width="11.1796875" bestFit="1" customWidth="1"/>
    <col min="7" max="7" width="10.81640625" bestFit="1" customWidth="1"/>
    <col min="8" max="8" width="16.26953125" bestFit="1" customWidth="1"/>
    <col min="10" max="10" width="10.08984375" bestFit="1" customWidth="1"/>
    <col min="11" max="11" width="9.54296875" bestFit="1" customWidth="1"/>
    <col min="12" max="12" width="12.08984375" bestFit="1" customWidth="1"/>
    <col min="13" max="13" width="15.90625" bestFit="1" customWidth="1"/>
    <col min="15" max="15" width="16.7265625" bestFit="1" customWidth="1"/>
  </cols>
  <sheetData>
    <row r="1" spans="1:16" x14ac:dyDescent="0.35">
      <c r="A1" s="4" t="s">
        <v>130</v>
      </c>
      <c r="B1" s="4"/>
      <c r="C1" s="4"/>
      <c r="D1" s="4"/>
      <c r="E1" s="4"/>
      <c r="F1" s="4"/>
      <c r="G1" s="4"/>
      <c r="H1" s="4"/>
      <c r="J1" s="4" t="s">
        <v>131</v>
      </c>
      <c r="K1" s="4"/>
      <c r="L1" s="4"/>
      <c r="M1" s="4"/>
      <c r="O1" t="s">
        <v>127</v>
      </c>
    </row>
    <row r="2" spans="1:16" x14ac:dyDescent="0.35">
      <c r="A2" s="1" t="s">
        <v>1</v>
      </c>
      <c r="B2" s="1" t="s">
        <v>87</v>
      </c>
      <c r="C2" s="1" t="s">
        <v>88</v>
      </c>
      <c r="D2" s="1" t="s">
        <v>89</v>
      </c>
      <c r="E2" s="1" t="s">
        <v>90</v>
      </c>
      <c r="F2" s="1" t="s">
        <v>91</v>
      </c>
      <c r="G2" s="1" t="s">
        <v>92</v>
      </c>
      <c r="H2" s="1" t="s">
        <v>93</v>
      </c>
      <c r="J2" s="1" t="s">
        <v>0</v>
      </c>
      <c r="K2" s="1" t="s">
        <v>1</v>
      </c>
      <c r="L2" s="1" t="s">
        <v>2</v>
      </c>
      <c r="M2" s="1" t="s">
        <v>3</v>
      </c>
      <c r="O2" t="s">
        <v>128</v>
      </c>
      <c r="P2" t="s">
        <v>129</v>
      </c>
    </row>
    <row r="3" spans="1:16" x14ac:dyDescent="0.35">
      <c r="A3" s="2" t="s">
        <v>4</v>
      </c>
      <c r="B3" s="2" t="s">
        <v>94</v>
      </c>
      <c r="C3" s="2" t="s">
        <v>95</v>
      </c>
      <c r="D3" s="2" t="s">
        <v>96</v>
      </c>
      <c r="E3" s="2">
        <v>200</v>
      </c>
      <c r="F3" s="2">
        <v>400</v>
      </c>
      <c r="G3" s="2">
        <v>50</v>
      </c>
      <c r="H3" s="2">
        <v>10</v>
      </c>
      <c r="J3" s="3">
        <v>45292</v>
      </c>
      <c r="K3" s="2" t="s">
        <v>4</v>
      </c>
      <c r="L3" s="2">
        <v>5</v>
      </c>
      <c r="M3" s="2">
        <v>2000</v>
      </c>
    </row>
    <row r="4" spans="1:16" x14ac:dyDescent="0.35">
      <c r="A4" s="2" t="s">
        <v>6</v>
      </c>
      <c r="B4" s="2" t="s">
        <v>97</v>
      </c>
      <c r="C4" s="2" t="s">
        <v>98</v>
      </c>
      <c r="D4" s="2" t="s">
        <v>99</v>
      </c>
      <c r="E4" s="2">
        <v>50</v>
      </c>
      <c r="F4" s="2">
        <v>100</v>
      </c>
      <c r="G4" s="2">
        <v>200</v>
      </c>
      <c r="H4" s="2">
        <v>50</v>
      </c>
      <c r="J4" s="3">
        <v>45323</v>
      </c>
      <c r="K4" s="2" t="s">
        <v>5</v>
      </c>
      <c r="L4" s="2">
        <v>3</v>
      </c>
      <c r="M4" s="2">
        <v>7500</v>
      </c>
    </row>
    <row r="5" spans="1:16" x14ac:dyDescent="0.35">
      <c r="A5" s="2" t="s">
        <v>25</v>
      </c>
      <c r="B5" s="2" t="s">
        <v>100</v>
      </c>
      <c r="C5" s="2" t="s">
        <v>95</v>
      </c>
      <c r="D5" s="2" t="s">
        <v>96</v>
      </c>
      <c r="E5" s="2">
        <v>800</v>
      </c>
      <c r="F5" s="2">
        <v>1500</v>
      </c>
      <c r="G5" s="2">
        <v>30</v>
      </c>
      <c r="H5" s="2">
        <v>5</v>
      </c>
      <c r="J5" s="3">
        <v>45352</v>
      </c>
      <c r="K5" s="2" t="s">
        <v>6</v>
      </c>
      <c r="L5" s="2">
        <v>15</v>
      </c>
      <c r="M5" s="2">
        <v>1500</v>
      </c>
    </row>
    <row r="6" spans="1:16" x14ac:dyDescent="0.35">
      <c r="A6" s="2" t="s">
        <v>37</v>
      </c>
      <c r="B6" s="2" t="s">
        <v>101</v>
      </c>
      <c r="C6" s="2" t="s">
        <v>98</v>
      </c>
      <c r="D6" s="2" t="s">
        <v>102</v>
      </c>
      <c r="E6" s="2">
        <v>300</v>
      </c>
      <c r="F6" s="2">
        <v>600</v>
      </c>
      <c r="G6" s="2">
        <v>100</v>
      </c>
      <c r="H6" s="2">
        <v>20</v>
      </c>
      <c r="J6" s="3">
        <v>45413</v>
      </c>
      <c r="K6" s="2" t="s">
        <v>7</v>
      </c>
      <c r="L6" s="2">
        <v>10</v>
      </c>
      <c r="M6" s="2">
        <v>2500</v>
      </c>
    </row>
    <row r="7" spans="1:16" x14ac:dyDescent="0.35">
      <c r="A7" s="2" t="s">
        <v>5</v>
      </c>
      <c r="B7" s="2" t="s">
        <v>103</v>
      </c>
      <c r="C7" s="2" t="s">
        <v>95</v>
      </c>
      <c r="D7" s="2" t="s">
        <v>104</v>
      </c>
      <c r="E7" s="2">
        <v>1500</v>
      </c>
      <c r="F7" s="2">
        <v>2500</v>
      </c>
      <c r="G7" s="2">
        <v>40</v>
      </c>
      <c r="H7" s="2">
        <v>10</v>
      </c>
      <c r="J7" s="3">
        <v>45474</v>
      </c>
      <c r="K7" s="2" t="s">
        <v>8</v>
      </c>
      <c r="L7" s="2">
        <v>2</v>
      </c>
      <c r="M7" s="2">
        <v>11000</v>
      </c>
    </row>
    <row r="8" spans="1:16" x14ac:dyDescent="0.35">
      <c r="A8" s="2" t="s">
        <v>22</v>
      </c>
      <c r="B8" s="2" t="s">
        <v>105</v>
      </c>
      <c r="C8" s="2" t="s">
        <v>98</v>
      </c>
      <c r="D8" s="2" t="s">
        <v>106</v>
      </c>
      <c r="E8" s="2">
        <v>400</v>
      </c>
      <c r="F8" s="2">
        <v>800</v>
      </c>
      <c r="G8" s="2">
        <v>150</v>
      </c>
      <c r="H8" s="2">
        <v>25</v>
      </c>
      <c r="J8" s="3">
        <v>45566</v>
      </c>
      <c r="K8" s="2" t="s">
        <v>9</v>
      </c>
      <c r="L8" s="2">
        <v>1</v>
      </c>
      <c r="M8" s="2">
        <v>5000</v>
      </c>
    </row>
    <row r="9" spans="1:16" x14ac:dyDescent="0.35">
      <c r="A9" s="2" t="s">
        <v>28</v>
      </c>
      <c r="B9" s="2" t="s">
        <v>107</v>
      </c>
      <c r="C9" s="2" t="s">
        <v>95</v>
      </c>
      <c r="D9" s="2" t="s">
        <v>96</v>
      </c>
      <c r="E9" s="2">
        <v>1800</v>
      </c>
      <c r="F9" s="2">
        <v>3500</v>
      </c>
      <c r="G9" s="2">
        <v>25</v>
      </c>
      <c r="H9" s="2">
        <v>5</v>
      </c>
      <c r="J9" s="3">
        <v>45627</v>
      </c>
      <c r="K9" s="2" t="s">
        <v>10</v>
      </c>
      <c r="L9" s="2">
        <v>4</v>
      </c>
      <c r="M9" s="2">
        <v>16000</v>
      </c>
    </row>
    <row r="10" spans="1:16" x14ac:dyDescent="0.35">
      <c r="A10" s="2" t="s">
        <v>8</v>
      </c>
      <c r="B10" s="2" t="s">
        <v>108</v>
      </c>
      <c r="C10" s="2" t="s">
        <v>95</v>
      </c>
      <c r="D10" s="2" t="s">
        <v>109</v>
      </c>
      <c r="E10" s="2">
        <v>3500</v>
      </c>
      <c r="F10" s="2">
        <v>5500</v>
      </c>
      <c r="G10" s="2">
        <v>30</v>
      </c>
      <c r="H10" s="2">
        <v>10</v>
      </c>
      <c r="J10" s="2" t="s">
        <v>11</v>
      </c>
      <c r="K10" s="2" t="s">
        <v>12</v>
      </c>
      <c r="L10" s="2">
        <v>1</v>
      </c>
      <c r="M10" s="2">
        <v>10000</v>
      </c>
    </row>
    <row r="11" spans="1:16" x14ac:dyDescent="0.35">
      <c r="A11" s="2" t="s">
        <v>40</v>
      </c>
      <c r="B11" s="2" t="s">
        <v>110</v>
      </c>
      <c r="C11" s="2" t="s">
        <v>95</v>
      </c>
      <c r="D11" s="2" t="s">
        <v>99</v>
      </c>
      <c r="E11" s="2">
        <v>1000</v>
      </c>
      <c r="F11" s="2">
        <v>2000</v>
      </c>
      <c r="G11" s="2">
        <v>60</v>
      </c>
      <c r="H11" s="2">
        <v>15</v>
      </c>
      <c r="J11" s="2" t="s">
        <v>13</v>
      </c>
      <c r="K11" s="2" t="s">
        <v>14</v>
      </c>
      <c r="L11" s="2">
        <v>20</v>
      </c>
      <c r="M11" s="2">
        <v>3000</v>
      </c>
    </row>
    <row r="12" spans="1:16" x14ac:dyDescent="0.35">
      <c r="A12" s="2" t="s">
        <v>7</v>
      </c>
      <c r="B12" s="2" t="s">
        <v>111</v>
      </c>
      <c r="C12" s="2" t="s">
        <v>98</v>
      </c>
      <c r="D12" s="2" t="s">
        <v>102</v>
      </c>
      <c r="E12" s="2">
        <v>100</v>
      </c>
      <c r="F12" s="2">
        <v>250</v>
      </c>
      <c r="G12" s="2">
        <v>200</v>
      </c>
      <c r="H12" s="2">
        <v>50</v>
      </c>
      <c r="J12" s="2" t="s">
        <v>15</v>
      </c>
      <c r="K12" s="2" t="s">
        <v>16</v>
      </c>
      <c r="L12" s="2">
        <v>7</v>
      </c>
      <c r="M12" s="2">
        <v>2100</v>
      </c>
    </row>
    <row r="13" spans="1:16" x14ac:dyDescent="0.35">
      <c r="A13" s="2" t="s">
        <v>16</v>
      </c>
      <c r="B13" s="2" t="s">
        <v>112</v>
      </c>
      <c r="C13" s="2" t="s">
        <v>98</v>
      </c>
      <c r="D13" s="2" t="s">
        <v>99</v>
      </c>
      <c r="E13" s="2">
        <v>150</v>
      </c>
      <c r="F13" s="2">
        <v>300</v>
      </c>
      <c r="G13" s="2">
        <v>150</v>
      </c>
      <c r="H13" s="2">
        <v>30</v>
      </c>
      <c r="J13" s="2" t="s">
        <v>17</v>
      </c>
      <c r="K13" s="2" t="s">
        <v>18</v>
      </c>
      <c r="L13" s="2">
        <v>3</v>
      </c>
      <c r="M13" s="2">
        <v>19500</v>
      </c>
    </row>
    <row r="14" spans="1:16" x14ac:dyDescent="0.35">
      <c r="A14" s="2" t="s">
        <v>39</v>
      </c>
      <c r="B14" s="2" t="s">
        <v>113</v>
      </c>
      <c r="C14" s="2" t="s">
        <v>98</v>
      </c>
      <c r="D14" s="2" t="s">
        <v>106</v>
      </c>
      <c r="E14" s="2">
        <v>200</v>
      </c>
      <c r="F14" s="2">
        <v>400</v>
      </c>
      <c r="G14" s="2">
        <v>120</v>
      </c>
      <c r="H14" s="2">
        <v>30</v>
      </c>
      <c r="J14" s="2" t="s">
        <v>19</v>
      </c>
      <c r="K14" s="2" t="s">
        <v>20</v>
      </c>
      <c r="L14" s="2">
        <v>5</v>
      </c>
      <c r="M14" s="2">
        <v>14000</v>
      </c>
    </row>
    <row r="15" spans="1:16" x14ac:dyDescent="0.35">
      <c r="A15" s="2" t="s">
        <v>10</v>
      </c>
      <c r="B15" s="2" t="s">
        <v>114</v>
      </c>
      <c r="C15" s="2" t="s">
        <v>95</v>
      </c>
      <c r="D15" s="2" t="s">
        <v>104</v>
      </c>
      <c r="E15" s="2">
        <v>2500</v>
      </c>
      <c r="F15" s="2">
        <v>4000</v>
      </c>
      <c r="G15" s="2">
        <v>35</v>
      </c>
      <c r="H15" s="2">
        <v>10</v>
      </c>
      <c r="J15" s="2" t="s">
        <v>21</v>
      </c>
      <c r="K15" s="2" t="s">
        <v>22</v>
      </c>
      <c r="L15" s="2">
        <v>8</v>
      </c>
      <c r="M15" s="2">
        <v>6400</v>
      </c>
    </row>
    <row r="16" spans="1:16" x14ac:dyDescent="0.35">
      <c r="A16" s="2" t="s">
        <v>35</v>
      </c>
      <c r="B16" s="2" t="s">
        <v>115</v>
      </c>
      <c r="C16" s="2" t="s">
        <v>98</v>
      </c>
      <c r="D16" s="2" t="s">
        <v>106</v>
      </c>
      <c r="E16" s="2">
        <v>500</v>
      </c>
      <c r="F16" s="2">
        <v>900</v>
      </c>
      <c r="G16" s="2">
        <v>80</v>
      </c>
      <c r="H16" s="2">
        <v>20</v>
      </c>
      <c r="J16" s="2" t="s">
        <v>23</v>
      </c>
      <c r="K16" s="2" t="s">
        <v>24</v>
      </c>
      <c r="L16" s="2">
        <v>1</v>
      </c>
      <c r="M16" s="2">
        <v>8000</v>
      </c>
    </row>
    <row r="17" spans="1:13" x14ac:dyDescent="0.35">
      <c r="A17" s="2" t="s">
        <v>9</v>
      </c>
      <c r="B17" s="2" t="s">
        <v>116</v>
      </c>
      <c r="C17" s="2" t="s">
        <v>95</v>
      </c>
      <c r="D17" s="2" t="s">
        <v>96</v>
      </c>
      <c r="E17" s="2">
        <v>3000</v>
      </c>
      <c r="F17" s="2">
        <v>5000</v>
      </c>
      <c r="G17" s="2">
        <v>20</v>
      </c>
      <c r="H17" s="2">
        <v>5</v>
      </c>
      <c r="J17" s="3">
        <v>45293</v>
      </c>
      <c r="K17" s="2" t="s">
        <v>25</v>
      </c>
      <c r="L17" s="2">
        <v>2</v>
      </c>
      <c r="M17" s="2">
        <v>3000</v>
      </c>
    </row>
    <row r="18" spans="1:13" x14ac:dyDescent="0.35">
      <c r="A18" s="2" t="s">
        <v>20</v>
      </c>
      <c r="B18" s="2" t="s">
        <v>117</v>
      </c>
      <c r="C18" s="2" t="s">
        <v>95</v>
      </c>
      <c r="D18" s="2" t="s">
        <v>109</v>
      </c>
      <c r="E18" s="2">
        <v>1500</v>
      </c>
      <c r="F18" s="2">
        <v>2800</v>
      </c>
      <c r="G18" s="2">
        <v>40</v>
      </c>
      <c r="H18" s="2">
        <v>10</v>
      </c>
      <c r="J18" s="3">
        <v>45353</v>
      </c>
      <c r="K18" s="2" t="s">
        <v>26</v>
      </c>
      <c r="L18" s="2">
        <v>4</v>
      </c>
      <c r="M18" s="2">
        <v>6000</v>
      </c>
    </row>
    <row r="19" spans="1:13" x14ac:dyDescent="0.35">
      <c r="A19" s="2" t="s">
        <v>14</v>
      </c>
      <c r="B19" s="2" t="s">
        <v>118</v>
      </c>
      <c r="C19" s="2" t="s">
        <v>98</v>
      </c>
      <c r="D19" s="2" t="s">
        <v>99</v>
      </c>
      <c r="E19" s="2">
        <v>50</v>
      </c>
      <c r="F19" s="2">
        <v>150</v>
      </c>
      <c r="G19" s="2">
        <v>300</v>
      </c>
      <c r="H19" s="2">
        <v>50</v>
      </c>
      <c r="J19" s="3">
        <v>45414</v>
      </c>
      <c r="K19" s="2" t="s">
        <v>27</v>
      </c>
      <c r="L19" s="2">
        <v>10</v>
      </c>
      <c r="M19" s="2">
        <v>12000</v>
      </c>
    </row>
    <row r="20" spans="1:13" x14ac:dyDescent="0.35">
      <c r="A20" s="2" t="s">
        <v>27</v>
      </c>
      <c r="B20" s="2" t="s">
        <v>119</v>
      </c>
      <c r="C20" s="2" t="s">
        <v>98</v>
      </c>
      <c r="D20" s="2" t="s">
        <v>102</v>
      </c>
      <c r="E20" s="2">
        <v>600</v>
      </c>
      <c r="F20" s="2">
        <v>1200</v>
      </c>
      <c r="G20" s="2">
        <v>90</v>
      </c>
      <c r="H20" s="2">
        <v>25</v>
      </c>
      <c r="J20" s="3">
        <v>45475</v>
      </c>
      <c r="K20" s="2" t="s">
        <v>28</v>
      </c>
      <c r="L20" s="2">
        <v>3</v>
      </c>
      <c r="M20" s="2">
        <v>10500</v>
      </c>
    </row>
    <row r="21" spans="1:13" x14ac:dyDescent="0.35">
      <c r="A21" s="2" t="s">
        <v>31</v>
      </c>
      <c r="B21" s="2" t="s">
        <v>120</v>
      </c>
      <c r="C21" s="2" t="s">
        <v>95</v>
      </c>
      <c r="D21" s="2" t="s">
        <v>96</v>
      </c>
      <c r="E21" s="2">
        <v>800</v>
      </c>
      <c r="F21" s="2">
        <v>1600</v>
      </c>
      <c r="G21" s="2">
        <v>50</v>
      </c>
      <c r="H21" s="2">
        <v>15</v>
      </c>
      <c r="J21" s="3">
        <v>45567</v>
      </c>
      <c r="K21" s="2" t="s">
        <v>29</v>
      </c>
      <c r="L21" s="2">
        <v>5</v>
      </c>
      <c r="M21" s="2">
        <v>10000</v>
      </c>
    </row>
    <row r="22" spans="1:13" x14ac:dyDescent="0.35">
      <c r="A22" s="2" t="s">
        <v>12</v>
      </c>
      <c r="B22" s="2" t="s">
        <v>121</v>
      </c>
      <c r="C22" s="2" t="s">
        <v>95</v>
      </c>
      <c r="D22" s="2" t="s">
        <v>104</v>
      </c>
      <c r="E22" s="2">
        <v>7000</v>
      </c>
      <c r="F22" s="2">
        <v>10000</v>
      </c>
      <c r="G22" s="2">
        <v>15</v>
      </c>
      <c r="H22" s="2">
        <v>5</v>
      </c>
      <c r="J22" s="2" t="s">
        <v>30</v>
      </c>
      <c r="K22" s="2" t="s">
        <v>31</v>
      </c>
      <c r="L22" s="2">
        <v>4</v>
      </c>
      <c r="M22" s="2">
        <v>6400</v>
      </c>
    </row>
    <row r="23" spans="1:13" x14ac:dyDescent="0.35">
      <c r="A23" s="2" t="s">
        <v>33</v>
      </c>
      <c r="B23" s="2" t="s">
        <v>122</v>
      </c>
      <c r="C23" s="2" t="s">
        <v>98</v>
      </c>
      <c r="D23" s="2" t="s">
        <v>99</v>
      </c>
      <c r="E23" s="2">
        <v>300</v>
      </c>
      <c r="F23" s="2">
        <v>600</v>
      </c>
      <c r="G23" s="2">
        <v>100</v>
      </c>
      <c r="H23" s="2">
        <v>20</v>
      </c>
      <c r="J23" s="2" t="s">
        <v>32</v>
      </c>
      <c r="K23" s="2" t="s">
        <v>33</v>
      </c>
      <c r="L23" s="2">
        <v>6</v>
      </c>
      <c r="M23" s="2">
        <v>3600</v>
      </c>
    </row>
    <row r="24" spans="1:13" x14ac:dyDescent="0.35">
      <c r="A24" s="2" t="s">
        <v>18</v>
      </c>
      <c r="B24" s="2" t="s">
        <v>123</v>
      </c>
      <c r="C24" s="2" t="s">
        <v>95</v>
      </c>
      <c r="D24" s="2" t="s">
        <v>109</v>
      </c>
      <c r="E24" s="2">
        <v>4000</v>
      </c>
      <c r="F24" s="2">
        <v>6500</v>
      </c>
      <c r="G24" s="2">
        <v>30</v>
      </c>
      <c r="H24" s="2">
        <v>10</v>
      </c>
      <c r="J24" s="2" t="s">
        <v>34</v>
      </c>
      <c r="K24" s="2" t="s">
        <v>35</v>
      </c>
      <c r="L24" s="2">
        <v>3</v>
      </c>
      <c r="M24" s="2">
        <v>2700</v>
      </c>
    </row>
    <row r="25" spans="1:13" x14ac:dyDescent="0.35">
      <c r="A25" s="2" t="s">
        <v>29</v>
      </c>
      <c r="B25" s="2" t="s">
        <v>124</v>
      </c>
      <c r="C25" s="2" t="s">
        <v>95</v>
      </c>
      <c r="D25" s="2" t="s">
        <v>96</v>
      </c>
      <c r="E25" s="2">
        <v>1000</v>
      </c>
      <c r="F25" s="2">
        <v>2000</v>
      </c>
      <c r="G25" s="2">
        <v>50</v>
      </c>
      <c r="H25" s="2">
        <v>10</v>
      </c>
      <c r="J25" s="2" t="s">
        <v>36</v>
      </c>
      <c r="K25" s="2" t="s">
        <v>37</v>
      </c>
      <c r="L25" s="2">
        <v>5</v>
      </c>
      <c r="M25" s="2">
        <v>3000</v>
      </c>
    </row>
    <row r="26" spans="1:13" x14ac:dyDescent="0.35">
      <c r="A26" s="2" t="s">
        <v>26</v>
      </c>
      <c r="B26" s="2" t="s">
        <v>125</v>
      </c>
      <c r="C26" s="2" t="s">
        <v>98</v>
      </c>
      <c r="D26" s="2" t="s">
        <v>106</v>
      </c>
      <c r="E26" s="2">
        <v>800</v>
      </c>
      <c r="F26" s="2">
        <v>1500</v>
      </c>
      <c r="G26" s="2">
        <v>75</v>
      </c>
      <c r="H26" s="2">
        <v>20</v>
      </c>
      <c r="J26" s="2" t="s">
        <v>38</v>
      </c>
      <c r="K26" s="2" t="s">
        <v>39</v>
      </c>
      <c r="L26" s="2">
        <v>10</v>
      </c>
      <c r="M26" s="2">
        <v>4000</v>
      </c>
    </row>
    <row r="27" spans="1:13" x14ac:dyDescent="0.35">
      <c r="A27" s="2" t="s">
        <v>24</v>
      </c>
      <c r="B27" s="2" t="s">
        <v>126</v>
      </c>
      <c r="C27" s="2" t="s">
        <v>95</v>
      </c>
      <c r="D27" s="2" t="s">
        <v>104</v>
      </c>
      <c r="E27" s="2">
        <v>5000</v>
      </c>
      <c r="F27" s="2">
        <v>8000</v>
      </c>
      <c r="G27" s="2">
        <v>20</v>
      </c>
      <c r="H27" s="2">
        <v>5</v>
      </c>
      <c r="J27" s="3">
        <v>45294</v>
      </c>
      <c r="K27" s="2" t="s">
        <v>6</v>
      </c>
      <c r="L27" s="2">
        <v>15</v>
      </c>
      <c r="M27" s="2">
        <v>1500</v>
      </c>
    </row>
    <row r="28" spans="1:13" x14ac:dyDescent="0.35">
      <c r="J28" s="3">
        <v>45385</v>
      </c>
      <c r="K28" s="2" t="s">
        <v>40</v>
      </c>
      <c r="L28" s="2">
        <v>8</v>
      </c>
      <c r="M28" s="2">
        <v>16000</v>
      </c>
    </row>
    <row r="29" spans="1:13" x14ac:dyDescent="0.35">
      <c r="J29" s="3">
        <v>45507</v>
      </c>
      <c r="K29" s="2" t="s">
        <v>24</v>
      </c>
      <c r="L29" s="2">
        <v>2</v>
      </c>
      <c r="M29" s="2">
        <v>16000</v>
      </c>
    </row>
    <row r="30" spans="1:13" x14ac:dyDescent="0.35">
      <c r="J30" s="3">
        <v>45629</v>
      </c>
      <c r="K30" s="2" t="s">
        <v>14</v>
      </c>
      <c r="L30" s="2">
        <v>20</v>
      </c>
      <c r="M30" s="2">
        <v>3000</v>
      </c>
    </row>
    <row r="31" spans="1:13" x14ac:dyDescent="0.35">
      <c r="J31" s="2" t="s">
        <v>41</v>
      </c>
      <c r="K31" s="2" t="s">
        <v>27</v>
      </c>
      <c r="L31" s="2">
        <v>8</v>
      </c>
      <c r="M31" s="2">
        <v>9600</v>
      </c>
    </row>
    <row r="32" spans="1:13" x14ac:dyDescent="0.35">
      <c r="J32" s="2" t="s">
        <v>42</v>
      </c>
      <c r="K32" s="2" t="s">
        <v>10</v>
      </c>
      <c r="L32" s="2">
        <v>2</v>
      </c>
      <c r="M32" s="2">
        <v>8000</v>
      </c>
    </row>
    <row r="33" spans="10:13" x14ac:dyDescent="0.35">
      <c r="J33" s="2" t="s">
        <v>43</v>
      </c>
      <c r="K33" s="2" t="s">
        <v>25</v>
      </c>
      <c r="L33" s="2">
        <v>4</v>
      </c>
      <c r="M33" s="2">
        <v>6000</v>
      </c>
    </row>
    <row r="34" spans="10:13" x14ac:dyDescent="0.35">
      <c r="J34" s="2" t="s">
        <v>44</v>
      </c>
      <c r="K34" s="2" t="s">
        <v>16</v>
      </c>
      <c r="L34" s="2">
        <v>6</v>
      </c>
      <c r="M34" s="2">
        <v>1800</v>
      </c>
    </row>
    <row r="35" spans="10:13" x14ac:dyDescent="0.35">
      <c r="J35" s="2" t="s">
        <v>45</v>
      </c>
      <c r="K35" s="2" t="s">
        <v>18</v>
      </c>
      <c r="L35" s="2">
        <v>2</v>
      </c>
      <c r="M35" s="2">
        <v>13000</v>
      </c>
    </row>
    <row r="36" spans="10:13" x14ac:dyDescent="0.35">
      <c r="J36" s="3">
        <v>45326</v>
      </c>
      <c r="K36" s="2" t="s">
        <v>5</v>
      </c>
      <c r="L36" s="2">
        <v>3</v>
      </c>
      <c r="M36" s="2">
        <v>7500</v>
      </c>
    </row>
    <row r="37" spans="10:13" x14ac:dyDescent="0.35">
      <c r="J37" s="3">
        <v>45416</v>
      </c>
      <c r="K37" s="2" t="s">
        <v>26</v>
      </c>
      <c r="L37" s="2">
        <v>5</v>
      </c>
      <c r="M37" s="2">
        <v>7500</v>
      </c>
    </row>
    <row r="38" spans="10:13" x14ac:dyDescent="0.35">
      <c r="J38" s="3">
        <v>45539</v>
      </c>
      <c r="K38" s="2" t="s">
        <v>9</v>
      </c>
      <c r="L38" s="2">
        <v>2</v>
      </c>
      <c r="M38" s="2">
        <v>10000</v>
      </c>
    </row>
    <row r="39" spans="10:13" x14ac:dyDescent="0.35">
      <c r="J39" s="3">
        <v>45630</v>
      </c>
      <c r="K39" s="2" t="s">
        <v>31</v>
      </c>
      <c r="L39" s="2">
        <v>6</v>
      </c>
      <c r="M39" s="2">
        <v>9600</v>
      </c>
    </row>
    <row r="40" spans="10:13" x14ac:dyDescent="0.35">
      <c r="J40" s="2" t="s">
        <v>46</v>
      </c>
      <c r="K40" s="2" t="s">
        <v>12</v>
      </c>
      <c r="L40" s="2">
        <v>1</v>
      </c>
      <c r="M40" s="2">
        <v>10000</v>
      </c>
    </row>
    <row r="41" spans="10:13" x14ac:dyDescent="0.35">
      <c r="J41" s="2" t="s">
        <v>47</v>
      </c>
      <c r="K41" s="2" t="s">
        <v>29</v>
      </c>
      <c r="L41" s="2">
        <v>4</v>
      </c>
      <c r="M41" s="2">
        <v>8000</v>
      </c>
    </row>
    <row r="42" spans="10:13" x14ac:dyDescent="0.35">
      <c r="J42" s="2" t="s">
        <v>48</v>
      </c>
      <c r="K42" s="2" t="s">
        <v>37</v>
      </c>
      <c r="L42" s="2">
        <v>7</v>
      </c>
      <c r="M42" s="2">
        <v>4200</v>
      </c>
    </row>
    <row r="43" spans="10:13" x14ac:dyDescent="0.35">
      <c r="J43" s="2" t="s">
        <v>49</v>
      </c>
      <c r="K43" s="2" t="s">
        <v>33</v>
      </c>
      <c r="L43" s="2">
        <v>10</v>
      </c>
      <c r="M43" s="2">
        <v>6000</v>
      </c>
    </row>
    <row r="44" spans="10:13" x14ac:dyDescent="0.35">
      <c r="J44" s="2" t="s">
        <v>50</v>
      </c>
      <c r="K44" s="2" t="s">
        <v>28</v>
      </c>
      <c r="L44" s="2">
        <v>3</v>
      </c>
      <c r="M44" s="2">
        <v>10500</v>
      </c>
    </row>
    <row r="45" spans="10:13" x14ac:dyDescent="0.35">
      <c r="J45" s="3">
        <v>45327</v>
      </c>
      <c r="K45" s="2" t="s">
        <v>6</v>
      </c>
      <c r="L45" s="2">
        <v>18</v>
      </c>
      <c r="M45" s="2">
        <v>1800</v>
      </c>
    </row>
    <row r="46" spans="10:13" x14ac:dyDescent="0.35">
      <c r="J46" s="3">
        <v>45417</v>
      </c>
      <c r="K46" s="2" t="s">
        <v>39</v>
      </c>
      <c r="L46" s="2">
        <v>7</v>
      </c>
      <c r="M46" s="2">
        <v>2800</v>
      </c>
    </row>
    <row r="47" spans="10:13" x14ac:dyDescent="0.35">
      <c r="J47" s="3">
        <v>45509</v>
      </c>
      <c r="K47" s="2" t="s">
        <v>10</v>
      </c>
      <c r="L47" s="2">
        <v>4</v>
      </c>
      <c r="M47" s="2">
        <v>16000</v>
      </c>
    </row>
    <row r="48" spans="10:13" x14ac:dyDescent="0.35">
      <c r="J48" s="3">
        <v>45631</v>
      </c>
      <c r="K48" s="2" t="s">
        <v>8</v>
      </c>
      <c r="L48" s="2">
        <v>2</v>
      </c>
      <c r="M48" s="2">
        <v>11000</v>
      </c>
    </row>
    <row r="49" spans="10:13" x14ac:dyDescent="0.35">
      <c r="J49" s="2" t="s">
        <v>51</v>
      </c>
      <c r="K49" s="2" t="s">
        <v>27</v>
      </c>
      <c r="L49" s="2">
        <v>6</v>
      </c>
      <c r="M49" s="2">
        <v>7200</v>
      </c>
    </row>
    <row r="50" spans="10:13" x14ac:dyDescent="0.35">
      <c r="J50" s="2" t="s">
        <v>52</v>
      </c>
      <c r="K50" s="2" t="s">
        <v>14</v>
      </c>
      <c r="L50" s="2">
        <v>30</v>
      </c>
      <c r="M50" s="2">
        <v>4500</v>
      </c>
    </row>
    <row r="51" spans="10:13" x14ac:dyDescent="0.35">
      <c r="J51" s="2" t="s">
        <v>53</v>
      </c>
      <c r="K51" s="2" t="s">
        <v>24</v>
      </c>
      <c r="L51" s="2">
        <v>1</v>
      </c>
      <c r="M51" s="2">
        <v>8000</v>
      </c>
    </row>
    <row r="52" spans="10:13" x14ac:dyDescent="0.35">
      <c r="J52" s="2" t="s">
        <v>54</v>
      </c>
      <c r="K52" s="2" t="s">
        <v>20</v>
      </c>
      <c r="L52" s="2">
        <v>4</v>
      </c>
      <c r="M52" s="2">
        <v>11200</v>
      </c>
    </row>
    <row r="53" spans="10:13" x14ac:dyDescent="0.35">
      <c r="J53" s="3">
        <v>45297</v>
      </c>
      <c r="K53" s="2" t="s">
        <v>4</v>
      </c>
      <c r="L53" s="2">
        <v>8</v>
      </c>
      <c r="M53" s="2">
        <v>3200</v>
      </c>
    </row>
    <row r="54" spans="10:13" x14ac:dyDescent="0.35">
      <c r="J54" s="3">
        <v>45388</v>
      </c>
      <c r="K54" s="2" t="s">
        <v>22</v>
      </c>
      <c r="L54" s="2">
        <v>5</v>
      </c>
      <c r="M54" s="2">
        <v>4000</v>
      </c>
    </row>
    <row r="55" spans="10:13" x14ac:dyDescent="0.35">
      <c r="J55" s="3">
        <v>45479</v>
      </c>
      <c r="K55" s="2" t="s">
        <v>18</v>
      </c>
      <c r="L55" s="2">
        <v>3</v>
      </c>
      <c r="M55" s="2">
        <v>19500</v>
      </c>
    </row>
    <row r="56" spans="10:13" x14ac:dyDescent="0.35">
      <c r="J56" s="3">
        <v>45602</v>
      </c>
      <c r="K56" s="2" t="s">
        <v>7</v>
      </c>
      <c r="L56" s="2">
        <v>12</v>
      </c>
      <c r="M56" s="2">
        <v>3000</v>
      </c>
    </row>
    <row r="57" spans="10:13" x14ac:dyDescent="0.35">
      <c r="J57" s="2" t="s">
        <v>55</v>
      </c>
      <c r="K57" s="2" t="s">
        <v>16</v>
      </c>
      <c r="L57" s="2">
        <v>10</v>
      </c>
      <c r="M57" s="2">
        <v>3000</v>
      </c>
    </row>
    <row r="58" spans="10:13" x14ac:dyDescent="0.35">
      <c r="J58" s="2" t="s">
        <v>56</v>
      </c>
      <c r="K58" s="2" t="s">
        <v>26</v>
      </c>
      <c r="L58" s="2">
        <v>6</v>
      </c>
      <c r="M58" s="2">
        <v>9000</v>
      </c>
    </row>
    <row r="59" spans="10:13" x14ac:dyDescent="0.35">
      <c r="J59" s="2" t="s">
        <v>57</v>
      </c>
      <c r="K59" s="2" t="s">
        <v>29</v>
      </c>
      <c r="L59" s="2">
        <v>4</v>
      </c>
      <c r="M59" s="2">
        <v>8000</v>
      </c>
    </row>
    <row r="60" spans="10:13" x14ac:dyDescent="0.35">
      <c r="J60" s="2" t="s">
        <v>58</v>
      </c>
      <c r="K60" s="2" t="s">
        <v>37</v>
      </c>
      <c r="L60" s="2">
        <v>8</v>
      </c>
      <c r="M60" s="2">
        <v>4800</v>
      </c>
    </row>
    <row r="61" spans="10:13" x14ac:dyDescent="0.35">
      <c r="J61" s="3">
        <v>45298</v>
      </c>
      <c r="K61" s="2" t="s">
        <v>40</v>
      </c>
      <c r="L61" s="2">
        <v>10</v>
      </c>
      <c r="M61" s="2">
        <v>20000</v>
      </c>
    </row>
    <row r="62" spans="10:13" x14ac:dyDescent="0.35">
      <c r="J62" s="3">
        <v>45419</v>
      </c>
      <c r="K62" s="2" t="s">
        <v>28</v>
      </c>
      <c r="L62" s="2">
        <v>2</v>
      </c>
      <c r="M62" s="2">
        <v>7000</v>
      </c>
    </row>
    <row r="63" spans="10:13" x14ac:dyDescent="0.35">
      <c r="J63" s="3">
        <v>45542</v>
      </c>
      <c r="K63" s="2" t="s">
        <v>33</v>
      </c>
      <c r="L63" s="2">
        <v>6</v>
      </c>
      <c r="M63" s="2">
        <v>3600</v>
      </c>
    </row>
    <row r="64" spans="10:13" x14ac:dyDescent="0.35">
      <c r="J64" s="2" t="s">
        <v>59</v>
      </c>
      <c r="K64" s="2" t="s">
        <v>12</v>
      </c>
      <c r="L64" s="2">
        <v>2</v>
      </c>
      <c r="M64" s="2">
        <v>20000</v>
      </c>
    </row>
    <row r="65" spans="10:13" x14ac:dyDescent="0.35">
      <c r="J65" s="2" t="s">
        <v>60</v>
      </c>
      <c r="K65" s="2" t="s">
        <v>10</v>
      </c>
      <c r="L65" s="2">
        <v>1</v>
      </c>
      <c r="M65" s="2">
        <v>4000</v>
      </c>
    </row>
    <row r="66" spans="10:13" x14ac:dyDescent="0.35">
      <c r="J66" s="2" t="s">
        <v>61</v>
      </c>
      <c r="K66" s="2" t="s">
        <v>27</v>
      </c>
      <c r="L66" s="2">
        <v>7</v>
      </c>
      <c r="M66" s="2">
        <v>8400</v>
      </c>
    </row>
    <row r="67" spans="10:13" x14ac:dyDescent="0.35">
      <c r="J67" s="2" t="s">
        <v>62</v>
      </c>
      <c r="K67" s="2" t="s">
        <v>24</v>
      </c>
      <c r="L67" s="2">
        <v>2</v>
      </c>
      <c r="M67" s="2">
        <v>16000</v>
      </c>
    </row>
    <row r="68" spans="10:13" x14ac:dyDescent="0.35">
      <c r="J68" s="2" t="s">
        <v>63</v>
      </c>
      <c r="K68" s="2" t="s">
        <v>5</v>
      </c>
      <c r="L68" s="2">
        <v>4</v>
      </c>
      <c r="M68" s="2">
        <v>10000</v>
      </c>
    </row>
    <row r="69" spans="10:13" x14ac:dyDescent="0.35">
      <c r="J69" s="3">
        <v>45330</v>
      </c>
      <c r="K69" s="2" t="s">
        <v>20</v>
      </c>
      <c r="L69" s="2">
        <v>5</v>
      </c>
      <c r="M69" s="2">
        <v>14000</v>
      </c>
    </row>
    <row r="70" spans="10:13" x14ac:dyDescent="0.35">
      <c r="J70" s="3">
        <v>45451</v>
      </c>
      <c r="K70" s="2" t="s">
        <v>35</v>
      </c>
      <c r="L70" s="2">
        <v>6</v>
      </c>
      <c r="M70" s="2">
        <v>5400</v>
      </c>
    </row>
    <row r="71" spans="10:13" x14ac:dyDescent="0.35">
      <c r="J71" s="3">
        <v>45573</v>
      </c>
      <c r="K71" s="2" t="s">
        <v>6</v>
      </c>
      <c r="L71" s="2">
        <v>12</v>
      </c>
      <c r="M71" s="2">
        <v>1200</v>
      </c>
    </row>
    <row r="72" spans="10:13" x14ac:dyDescent="0.35">
      <c r="J72" s="2" t="s">
        <v>64</v>
      </c>
      <c r="K72" s="2" t="s">
        <v>31</v>
      </c>
      <c r="L72" s="2">
        <v>3</v>
      </c>
      <c r="M72" s="2">
        <v>4800</v>
      </c>
    </row>
    <row r="73" spans="10:13" x14ac:dyDescent="0.35">
      <c r="J73" s="2" t="s">
        <v>65</v>
      </c>
      <c r="K73" s="2" t="s">
        <v>25</v>
      </c>
      <c r="L73" s="2">
        <v>4</v>
      </c>
      <c r="M73" s="2">
        <v>6000</v>
      </c>
    </row>
    <row r="74" spans="10:13" x14ac:dyDescent="0.35">
      <c r="J74" s="2" t="s">
        <v>66</v>
      </c>
      <c r="K74" s="2" t="s">
        <v>8</v>
      </c>
      <c r="L74" s="2">
        <v>3</v>
      </c>
      <c r="M74" s="2">
        <v>16500</v>
      </c>
    </row>
    <row r="75" spans="10:13" x14ac:dyDescent="0.35">
      <c r="J75" s="2" t="s">
        <v>67</v>
      </c>
      <c r="K75" s="2" t="s">
        <v>16</v>
      </c>
      <c r="L75" s="2">
        <v>8</v>
      </c>
      <c r="M75" s="2">
        <v>2400</v>
      </c>
    </row>
    <row r="76" spans="10:13" x14ac:dyDescent="0.35">
      <c r="J76" s="3">
        <v>45300</v>
      </c>
      <c r="K76" s="2" t="s">
        <v>14</v>
      </c>
      <c r="L76" s="2">
        <v>25</v>
      </c>
      <c r="M76" s="2">
        <v>3750</v>
      </c>
    </row>
    <row r="77" spans="10:13" x14ac:dyDescent="0.35">
      <c r="J77" s="3">
        <v>45421</v>
      </c>
      <c r="K77" s="2" t="s">
        <v>39</v>
      </c>
      <c r="L77" s="2">
        <v>8</v>
      </c>
      <c r="M77" s="2">
        <v>3200</v>
      </c>
    </row>
    <row r="78" spans="10:13" x14ac:dyDescent="0.35">
      <c r="J78" s="3">
        <v>45544</v>
      </c>
      <c r="K78" s="2" t="s">
        <v>18</v>
      </c>
      <c r="L78" s="2">
        <v>4</v>
      </c>
      <c r="M78" s="2">
        <v>26000</v>
      </c>
    </row>
    <row r="79" spans="10:13" x14ac:dyDescent="0.35">
      <c r="J79" s="2" t="s">
        <v>68</v>
      </c>
      <c r="K79" s="2" t="s">
        <v>37</v>
      </c>
      <c r="L79" s="2">
        <v>5</v>
      </c>
      <c r="M79" s="2">
        <v>3000</v>
      </c>
    </row>
    <row r="80" spans="10:13" x14ac:dyDescent="0.35">
      <c r="J80" s="2" t="s">
        <v>69</v>
      </c>
      <c r="K80" s="2" t="s">
        <v>26</v>
      </c>
      <c r="L80" s="2">
        <v>3</v>
      </c>
      <c r="M80" s="2">
        <v>4500</v>
      </c>
    </row>
    <row r="81" spans="10:13" x14ac:dyDescent="0.35">
      <c r="J81" s="2" t="s">
        <v>70</v>
      </c>
      <c r="K81" s="2" t="s">
        <v>4</v>
      </c>
      <c r="L81" s="2">
        <v>7</v>
      </c>
      <c r="M81" s="2">
        <v>2800</v>
      </c>
    </row>
    <row r="82" spans="10:13" x14ac:dyDescent="0.35">
      <c r="J82" s="2" t="s">
        <v>71</v>
      </c>
      <c r="K82" s="2" t="s">
        <v>12</v>
      </c>
      <c r="L82" s="2">
        <v>2</v>
      </c>
      <c r="M82" s="2">
        <v>20000</v>
      </c>
    </row>
    <row r="83" spans="10:13" x14ac:dyDescent="0.35">
      <c r="J83" s="2" t="s">
        <v>72</v>
      </c>
      <c r="K83" s="2" t="s">
        <v>35</v>
      </c>
      <c r="L83" s="2">
        <v>5</v>
      </c>
      <c r="M83" s="2">
        <v>4500</v>
      </c>
    </row>
    <row r="84" spans="10:13" x14ac:dyDescent="0.35">
      <c r="J84" s="3">
        <v>45361</v>
      </c>
      <c r="K84" s="2" t="s">
        <v>5</v>
      </c>
      <c r="L84" s="2">
        <v>4</v>
      </c>
      <c r="M84" s="2">
        <v>10000</v>
      </c>
    </row>
    <row r="85" spans="10:13" x14ac:dyDescent="0.35">
      <c r="J85" s="3">
        <v>45483</v>
      </c>
      <c r="K85" s="2" t="s">
        <v>22</v>
      </c>
      <c r="L85" s="2">
        <v>6</v>
      </c>
      <c r="M85" s="2">
        <v>4800</v>
      </c>
    </row>
    <row r="86" spans="10:13" x14ac:dyDescent="0.35">
      <c r="J86" s="3">
        <v>45606</v>
      </c>
      <c r="K86" s="2" t="s">
        <v>7</v>
      </c>
      <c r="L86" s="2">
        <v>14</v>
      </c>
      <c r="M86" s="2">
        <v>3500</v>
      </c>
    </row>
    <row r="87" spans="10:13" x14ac:dyDescent="0.35">
      <c r="J87" s="2" t="s">
        <v>73</v>
      </c>
      <c r="K87" s="2" t="s">
        <v>10</v>
      </c>
      <c r="L87" s="2">
        <v>3</v>
      </c>
      <c r="M87" s="2">
        <v>12000</v>
      </c>
    </row>
    <row r="88" spans="10:13" x14ac:dyDescent="0.35">
      <c r="J88" s="2" t="s">
        <v>74</v>
      </c>
      <c r="K88" s="2" t="s">
        <v>9</v>
      </c>
      <c r="L88" s="2">
        <v>1</v>
      </c>
      <c r="M88" s="2">
        <v>5000</v>
      </c>
    </row>
    <row r="89" spans="10:13" x14ac:dyDescent="0.35">
      <c r="J89" s="2" t="s">
        <v>75</v>
      </c>
      <c r="K89" s="2" t="s">
        <v>29</v>
      </c>
      <c r="L89" s="2">
        <v>7</v>
      </c>
      <c r="M89" s="2">
        <v>14000</v>
      </c>
    </row>
    <row r="90" spans="10:13" x14ac:dyDescent="0.35">
      <c r="J90" s="2" t="s">
        <v>76</v>
      </c>
      <c r="K90" s="2" t="s">
        <v>33</v>
      </c>
      <c r="L90" s="2">
        <v>8</v>
      </c>
      <c r="M90" s="2">
        <v>4800</v>
      </c>
    </row>
    <row r="91" spans="10:13" x14ac:dyDescent="0.35">
      <c r="J91" s="2" t="s">
        <v>77</v>
      </c>
      <c r="K91" s="2" t="s">
        <v>28</v>
      </c>
      <c r="L91" s="2">
        <v>5</v>
      </c>
      <c r="M91" s="2">
        <v>17500</v>
      </c>
    </row>
    <row r="92" spans="10:13" x14ac:dyDescent="0.35">
      <c r="J92" s="3">
        <v>45362</v>
      </c>
      <c r="K92" s="2" t="s">
        <v>25</v>
      </c>
      <c r="L92" s="2">
        <v>3</v>
      </c>
      <c r="M92" s="2">
        <v>4500</v>
      </c>
    </row>
    <row r="93" spans="10:13" x14ac:dyDescent="0.35">
      <c r="J93" s="3">
        <v>45484</v>
      </c>
      <c r="K93" s="2" t="s">
        <v>8</v>
      </c>
      <c r="L93" s="2">
        <v>4</v>
      </c>
      <c r="M93" s="2">
        <v>22000</v>
      </c>
    </row>
    <row r="94" spans="10:13" x14ac:dyDescent="0.35">
      <c r="J94" s="3">
        <v>45607</v>
      </c>
      <c r="K94" s="2" t="s">
        <v>24</v>
      </c>
      <c r="L94" s="2">
        <v>3</v>
      </c>
      <c r="M94" s="2">
        <v>24000</v>
      </c>
    </row>
    <row r="95" spans="10:13" x14ac:dyDescent="0.35">
      <c r="J95" s="2" t="s">
        <v>78</v>
      </c>
      <c r="K95" s="2" t="s">
        <v>20</v>
      </c>
      <c r="L95" s="2">
        <v>4</v>
      </c>
      <c r="M95" s="2">
        <v>11200</v>
      </c>
    </row>
    <row r="96" spans="10:13" x14ac:dyDescent="0.35">
      <c r="J96" s="2" t="s">
        <v>79</v>
      </c>
      <c r="K96" s="2" t="s">
        <v>40</v>
      </c>
      <c r="L96" s="2">
        <v>6</v>
      </c>
      <c r="M96" s="2">
        <v>12000</v>
      </c>
    </row>
    <row r="97" spans="10:13" x14ac:dyDescent="0.35">
      <c r="J97" s="2" t="s">
        <v>80</v>
      </c>
      <c r="K97" s="2" t="s">
        <v>14</v>
      </c>
      <c r="L97" s="2">
        <v>20</v>
      </c>
      <c r="M97" s="2">
        <v>3000</v>
      </c>
    </row>
    <row r="98" spans="10:13" x14ac:dyDescent="0.35">
      <c r="J98" s="2" t="s">
        <v>81</v>
      </c>
      <c r="K98" s="2" t="s">
        <v>31</v>
      </c>
      <c r="L98" s="2">
        <v>4</v>
      </c>
      <c r="M98" s="2">
        <v>6400</v>
      </c>
    </row>
    <row r="99" spans="10:13" x14ac:dyDescent="0.35">
      <c r="J99" s="3">
        <v>45303</v>
      </c>
      <c r="K99" s="2" t="s">
        <v>39</v>
      </c>
      <c r="L99" s="2">
        <v>9</v>
      </c>
      <c r="M99" s="2">
        <v>3600</v>
      </c>
    </row>
    <row r="100" spans="10:13" x14ac:dyDescent="0.35">
      <c r="J100" s="3">
        <v>45424</v>
      </c>
      <c r="K100" s="2" t="s">
        <v>27</v>
      </c>
      <c r="L100" s="2">
        <v>7</v>
      </c>
      <c r="M100" s="2">
        <v>8400</v>
      </c>
    </row>
    <row r="101" spans="10:13" x14ac:dyDescent="0.35">
      <c r="J101" s="3">
        <v>45547</v>
      </c>
      <c r="K101" s="2" t="s">
        <v>10</v>
      </c>
      <c r="L101" s="2">
        <v>2</v>
      </c>
      <c r="M101" s="2">
        <v>8000</v>
      </c>
    </row>
    <row r="102" spans="10:13" x14ac:dyDescent="0.35">
      <c r="J102" s="2" t="s">
        <v>82</v>
      </c>
      <c r="K102" s="2" t="s">
        <v>33</v>
      </c>
      <c r="L102" s="2">
        <v>5</v>
      </c>
      <c r="M102" s="2">
        <v>3000</v>
      </c>
    </row>
    <row r="103" spans="10:13" x14ac:dyDescent="0.35">
      <c r="J103" s="2" t="s">
        <v>83</v>
      </c>
      <c r="K103" s="2" t="s">
        <v>22</v>
      </c>
      <c r="L103" s="2">
        <v>4</v>
      </c>
      <c r="M103" s="2">
        <v>3200</v>
      </c>
    </row>
    <row r="104" spans="10:13" x14ac:dyDescent="0.35">
      <c r="J104" s="2" t="s">
        <v>84</v>
      </c>
      <c r="K104" s="2" t="s">
        <v>35</v>
      </c>
      <c r="L104" s="2">
        <v>6</v>
      </c>
      <c r="M104" s="2">
        <v>5400</v>
      </c>
    </row>
    <row r="105" spans="10:13" x14ac:dyDescent="0.35">
      <c r="J105" s="2" t="s">
        <v>85</v>
      </c>
      <c r="K105" s="2" t="s">
        <v>18</v>
      </c>
      <c r="L105" s="2">
        <v>2</v>
      </c>
      <c r="M105" s="2">
        <v>13000</v>
      </c>
    </row>
    <row r="106" spans="10:13" x14ac:dyDescent="0.35">
      <c r="J106" s="2" t="s">
        <v>86</v>
      </c>
      <c r="K106" s="2" t="s">
        <v>37</v>
      </c>
      <c r="L106" s="2">
        <v>8</v>
      </c>
      <c r="M106" s="2">
        <v>4800</v>
      </c>
    </row>
  </sheetData>
  <mergeCells count="2">
    <mergeCell ref="A1:H1"/>
    <mergeCell ref="J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8B070-E5CF-4900-BD28-8F144183E0DC}">
  <dimension ref="A1:N11"/>
  <sheetViews>
    <sheetView tabSelected="1" workbookViewId="0"/>
  </sheetViews>
  <sheetFormatPr defaultRowHeight="14.5" x14ac:dyDescent="0.35"/>
  <cols>
    <col min="1" max="1" width="16.6328125" bestFit="1" customWidth="1"/>
    <col min="2" max="2" width="12" bestFit="1" customWidth="1"/>
    <col min="3" max="3" width="13.90625" bestFit="1" customWidth="1"/>
    <col min="4" max="4" width="11" bestFit="1" customWidth="1"/>
    <col min="5" max="5" width="14.6328125" bestFit="1" customWidth="1"/>
  </cols>
  <sheetData>
    <row r="1" spans="1:14" x14ac:dyDescent="0.35">
      <c r="A1" s="14" t="s">
        <v>154</v>
      </c>
      <c r="B1" s="13" t="s">
        <v>153</v>
      </c>
      <c r="C1" s="13" t="s">
        <v>152</v>
      </c>
      <c r="D1" s="13" t="s">
        <v>151</v>
      </c>
      <c r="E1" s="13" t="s">
        <v>150</v>
      </c>
      <c r="K1" s="12" t="s">
        <v>149</v>
      </c>
    </row>
    <row r="2" spans="1:14" x14ac:dyDescent="0.35">
      <c r="A2" s="7" t="s">
        <v>148</v>
      </c>
      <c r="B2" s="9">
        <v>85000</v>
      </c>
      <c r="C2" s="8">
        <v>8</v>
      </c>
      <c r="D2" s="8">
        <v>0</v>
      </c>
      <c r="E2" s="7"/>
      <c r="K2" s="5" t="s">
        <v>147</v>
      </c>
      <c r="N2" s="5"/>
    </row>
    <row r="3" spans="1:14" x14ac:dyDescent="0.35">
      <c r="A3" s="7" t="s">
        <v>146</v>
      </c>
      <c r="B3" s="9">
        <v>87500</v>
      </c>
      <c r="C3" s="8">
        <v>4</v>
      </c>
      <c r="D3" s="8">
        <v>0</v>
      </c>
      <c r="E3" s="7"/>
      <c r="K3" s="11" t="s">
        <v>145</v>
      </c>
      <c r="N3" s="5"/>
    </row>
    <row r="4" spans="1:14" x14ac:dyDescent="0.35">
      <c r="A4" s="7" t="s">
        <v>144</v>
      </c>
      <c r="B4" s="9">
        <v>92300</v>
      </c>
      <c r="C4" s="8">
        <v>18</v>
      </c>
      <c r="D4" s="8">
        <v>2</v>
      </c>
      <c r="E4" s="7"/>
      <c r="K4" s="10"/>
      <c r="N4" s="5"/>
    </row>
    <row r="5" spans="1:14" x14ac:dyDescent="0.35">
      <c r="A5" s="7" t="s">
        <v>143</v>
      </c>
      <c r="B5" s="9">
        <v>98600</v>
      </c>
      <c r="C5" s="8">
        <v>25</v>
      </c>
      <c r="D5" s="8">
        <v>6</v>
      </c>
      <c r="E5" s="7"/>
      <c r="K5" s="6" t="s">
        <v>142</v>
      </c>
      <c r="N5" s="5"/>
    </row>
    <row r="6" spans="1:14" x14ac:dyDescent="0.35">
      <c r="A6" s="7" t="s">
        <v>141</v>
      </c>
      <c r="B6" s="9">
        <v>74500</v>
      </c>
      <c r="C6" s="8">
        <v>7</v>
      </c>
      <c r="D6" s="8">
        <v>0</v>
      </c>
      <c r="E6" s="7"/>
      <c r="K6" s="6" t="s">
        <v>140</v>
      </c>
      <c r="N6" s="5"/>
    </row>
    <row r="7" spans="1:14" x14ac:dyDescent="0.35">
      <c r="A7" s="7" t="s">
        <v>139</v>
      </c>
      <c r="B7" s="9">
        <v>38000</v>
      </c>
      <c r="C7" s="8">
        <v>3</v>
      </c>
      <c r="D7" s="8">
        <v>0</v>
      </c>
      <c r="E7" s="7"/>
      <c r="K7" s="6" t="s">
        <v>138</v>
      </c>
      <c r="N7" s="5"/>
    </row>
    <row r="8" spans="1:14" x14ac:dyDescent="0.35">
      <c r="A8" s="7" t="s">
        <v>137</v>
      </c>
      <c r="B8" s="9">
        <v>46400</v>
      </c>
      <c r="C8" s="8">
        <v>5</v>
      </c>
      <c r="D8" s="8">
        <v>1</v>
      </c>
      <c r="E8" s="7"/>
      <c r="K8" s="6" t="s">
        <v>136</v>
      </c>
      <c r="N8" s="5"/>
    </row>
    <row r="9" spans="1:14" x14ac:dyDescent="0.35">
      <c r="A9" s="7" t="s">
        <v>135</v>
      </c>
      <c r="B9" s="9">
        <v>64500</v>
      </c>
      <c r="C9" s="8">
        <v>14</v>
      </c>
      <c r="D9" s="8">
        <v>2</v>
      </c>
      <c r="E9" s="7"/>
      <c r="K9" s="5"/>
      <c r="N9" s="5"/>
    </row>
    <row r="10" spans="1:14" x14ac:dyDescent="0.35">
      <c r="A10" s="7" t="s">
        <v>134</v>
      </c>
      <c r="B10" s="9">
        <v>78300</v>
      </c>
      <c r="C10" s="8">
        <v>58</v>
      </c>
      <c r="D10" s="8">
        <v>19</v>
      </c>
      <c r="E10" s="7"/>
      <c r="K10" s="6" t="s">
        <v>133</v>
      </c>
      <c r="N10" s="5"/>
    </row>
    <row r="11" spans="1:14" x14ac:dyDescent="0.35">
      <c r="A11" s="7" t="s">
        <v>132</v>
      </c>
      <c r="B11" s="9">
        <v>66350</v>
      </c>
      <c r="C11" s="8">
        <v>12</v>
      </c>
      <c r="D11" s="8">
        <v>2</v>
      </c>
      <c r="E11" s="7"/>
      <c r="K11" s="6"/>
      <c r="N11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DC467-4C3D-42A5-AEE9-E6325C722A6E}">
  <dimension ref="A1:N44"/>
  <sheetViews>
    <sheetView workbookViewId="0"/>
  </sheetViews>
  <sheetFormatPr defaultRowHeight="14.5" x14ac:dyDescent="0.35"/>
  <cols>
    <col min="1" max="1" width="12.90625" customWidth="1"/>
    <col min="2" max="2" width="30.08984375" bestFit="1" customWidth="1"/>
    <col min="3" max="3" width="12.453125" customWidth="1"/>
    <col min="4" max="4" width="8.54296875" style="15" bestFit="1" customWidth="1"/>
    <col min="5" max="5" width="7.453125" style="15" bestFit="1" customWidth="1"/>
    <col min="6" max="7" width="9.6328125" style="15" customWidth="1"/>
    <col min="8" max="8" width="14.453125" style="15" bestFit="1" customWidth="1"/>
    <col min="9" max="9" width="14.54296875" bestFit="1" customWidth="1"/>
    <col min="10" max="10" width="14.36328125" bestFit="1" customWidth="1"/>
    <col min="11" max="11" width="12.90625" style="15" bestFit="1" customWidth="1"/>
    <col min="12" max="12" width="15.36328125" customWidth="1"/>
  </cols>
  <sheetData>
    <row r="1" spans="1:14" ht="18.5" x14ac:dyDescent="0.45">
      <c r="A1" s="25" t="s">
        <v>256</v>
      </c>
      <c r="B1" s="25"/>
      <c r="C1" s="25"/>
      <c r="N1" s="12" t="s">
        <v>149</v>
      </c>
    </row>
    <row r="2" spans="1:14" x14ac:dyDescent="0.35">
      <c r="N2" s="20" t="s">
        <v>255</v>
      </c>
    </row>
    <row r="3" spans="1:14" s="21" customFormat="1" ht="32" x14ac:dyDescent="0.35">
      <c r="A3" s="24" t="s">
        <v>254</v>
      </c>
      <c r="B3" s="24" t="s">
        <v>253</v>
      </c>
      <c r="C3" s="24" t="s">
        <v>252</v>
      </c>
      <c r="D3" s="23" t="s">
        <v>251</v>
      </c>
      <c r="E3" s="23" t="s">
        <v>250</v>
      </c>
      <c r="F3" s="23" t="s">
        <v>249</v>
      </c>
      <c r="G3" s="23" t="s">
        <v>248</v>
      </c>
      <c r="H3" s="23" t="s">
        <v>247</v>
      </c>
      <c r="I3" s="23" t="s">
        <v>246</v>
      </c>
      <c r="J3" s="23" t="s">
        <v>245</v>
      </c>
      <c r="K3" s="23" t="s">
        <v>244</v>
      </c>
      <c r="L3"/>
      <c r="N3" s="22" t="s">
        <v>243</v>
      </c>
    </row>
    <row r="4" spans="1:14" ht="16" x14ac:dyDescent="0.4">
      <c r="A4" s="17" t="s">
        <v>242</v>
      </c>
      <c r="B4" s="17" t="s">
        <v>241</v>
      </c>
      <c r="C4" s="17" t="s">
        <v>163</v>
      </c>
      <c r="D4" s="16">
        <v>8</v>
      </c>
      <c r="E4" s="16">
        <v>8</v>
      </c>
      <c r="F4" s="16">
        <v>8</v>
      </c>
      <c r="G4" s="16" t="str">
        <f>IF(AND(D4&gt;=7,E4&gt;=7,F4&gt;=8),"Pass","Fail")</f>
        <v>Pass</v>
      </c>
      <c r="H4" s="19">
        <v>44371</v>
      </c>
      <c r="I4" s="18">
        <v>44557</v>
      </c>
      <c r="J4" s="17">
        <v>10</v>
      </c>
      <c r="K4" s="16" t="str">
        <f>IF(J4&gt;=0, "-", "Overdue")</f>
        <v>-</v>
      </c>
      <c r="N4" s="20" t="s">
        <v>240</v>
      </c>
    </row>
    <row r="5" spans="1:14" ht="16" x14ac:dyDescent="0.4">
      <c r="A5" s="17" t="s">
        <v>239</v>
      </c>
      <c r="B5" s="17" t="s">
        <v>238</v>
      </c>
      <c r="C5" s="17" t="s">
        <v>158</v>
      </c>
      <c r="D5" s="16">
        <v>8</v>
      </c>
      <c r="E5" s="16">
        <v>9</v>
      </c>
      <c r="F5" s="16">
        <v>8</v>
      </c>
      <c r="G5" s="16" t="str">
        <f>IF(AND(D5&gt;=7,E5&gt;=7,F5&gt;=8),"Pass","Fail")</f>
        <v>Pass</v>
      </c>
      <c r="H5" s="19">
        <v>44301</v>
      </c>
      <c r="I5" s="18">
        <v>44487</v>
      </c>
      <c r="J5" s="17">
        <v>16</v>
      </c>
      <c r="K5" s="16" t="str">
        <f>IF(J5&gt;=0, "-", "Overdue")</f>
        <v>-</v>
      </c>
      <c r="N5" s="20" t="s">
        <v>237</v>
      </c>
    </row>
    <row r="6" spans="1:14" ht="16" x14ac:dyDescent="0.4">
      <c r="A6" s="17" t="s">
        <v>236</v>
      </c>
      <c r="B6" s="17" t="s">
        <v>235</v>
      </c>
      <c r="C6" s="17" t="s">
        <v>170</v>
      </c>
      <c r="D6" s="16">
        <v>8</v>
      </c>
      <c r="E6" s="16">
        <v>9</v>
      </c>
      <c r="F6" s="16">
        <v>8</v>
      </c>
      <c r="G6" s="16" t="str">
        <f>IF(AND(D6&gt;=7,E6&gt;=7,F6&gt;=8),"Pass","Fail")</f>
        <v>Pass</v>
      </c>
      <c r="H6" s="19">
        <v>44176</v>
      </c>
      <c r="I6" s="18">
        <v>44362</v>
      </c>
      <c r="J6" s="17">
        <v>16</v>
      </c>
      <c r="K6" s="16" t="str">
        <f>IF(J6&gt;=0, "-", "Overdue")</f>
        <v>-</v>
      </c>
      <c r="N6" s="20"/>
    </row>
    <row r="7" spans="1:14" ht="16" x14ac:dyDescent="0.4">
      <c r="A7" s="17" t="s">
        <v>234</v>
      </c>
      <c r="B7" s="17" t="s">
        <v>233</v>
      </c>
      <c r="C7" s="17" t="s">
        <v>155</v>
      </c>
      <c r="D7" s="16">
        <v>7</v>
      </c>
      <c r="E7" s="16">
        <v>6</v>
      </c>
      <c r="F7" s="16">
        <v>7</v>
      </c>
      <c r="G7" s="16" t="str">
        <f>IF(AND(D7&gt;=7,E7&gt;=7,F7&gt;=8),"Pass","Fail")</f>
        <v>Fail</v>
      </c>
      <c r="H7" s="19">
        <v>44404</v>
      </c>
      <c r="I7" s="18">
        <v>44590</v>
      </c>
      <c r="J7" s="17">
        <v>-11</v>
      </c>
      <c r="K7" s="16" t="str">
        <f>IF(J7&gt;=0, "-", "Overdue")</f>
        <v>Overdue</v>
      </c>
    </row>
    <row r="8" spans="1:14" ht="16" x14ac:dyDescent="0.4">
      <c r="A8" s="17" t="s">
        <v>232</v>
      </c>
      <c r="B8" s="17" t="s">
        <v>231</v>
      </c>
      <c r="C8" s="17" t="s">
        <v>158</v>
      </c>
      <c r="D8" s="16">
        <v>7</v>
      </c>
      <c r="E8" s="16">
        <v>7</v>
      </c>
      <c r="F8" s="16">
        <v>8</v>
      </c>
      <c r="G8" s="16" t="str">
        <f>IF(AND(D8&gt;=7,E8&gt;=7,F8&gt;=8),"Pass","Fail")</f>
        <v>Pass</v>
      </c>
      <c r="H8" s="19">
        <v>44258</v>
      </c>
      <c r="I8" s="18">
        <v>44444</v>
      </c>
      <c r="J8" s="17">
        <v>-14</v>
      </c>
      <c r="K8" s="16" t="str">
        <f>IF(J8&gt;=0, "-", "Overdue")</f>
        <v>Overdue</v>
      </c>
    </row>
    <row r="9" spans="1:14" ht="16" x14ac:dyDescent="0.4">
      <c r="A9" s="17" t="s">
        <v>230</v>
      </c>
      <c r="B9" s="17" t="s">
        <v>229</v>
      </c>
      <c r="C9" s="17" t="s">
        <v>158</v>
      </c>
      <c r="D9" s="16">
        <v>8</v>
      </c>
      <c r="E9" s="16">
        <v>9</v>
      </c>
      <c r="F9" s="16">
        <v>8</v>
      </c>
      <c r="G9" s="16" t="str">
        <f>IF(AND(D9&gt;=7,E9&gt;=7,F9&gt;=8),"Pass","Fail")</f>
        <v>Pass</v>
      </c>
      <c r="H9" s="19">
        <v>44388</v>
      </c>
      <c r="I9" s="18">
        <v>44574</v>
      </c>
      <c r="J9" s="17">
        <v>-13</v>
      </c>
      <c r="K9" s="16" t="str">
        <f>IF(J9&gt;=0, "-", "Overdue")</f>
        <v>Overdue</v>
      </c>
    </row>
    <row r="10" spans="1:14" ht="16" x14ac:dyDescent="0.4">
      <c r="A10" s="17" t="s">
        <v>228</v>
      </c>
      <c r="B10" s="17" t="s">
        <v>227</v>
      </c>
      <c r="C10" s="17" t="s">
        <v>163</v>
      </c>
      <c r="D10" s="16">
        <v>6</v>
      </c>
      <c r="E10" s="16">
        <v>8</v>
      </c>
      <c r="F10" s="16">
        <v>7</v>
      </c>
      <c r="G10" s="16" t="str">
        <f>IF(AND(D10&gt;=7,E10&gt;=7,F10&gt;=8),"Pass","Fail")</f>
        <v>Fail</v>
      </c>
      <c r="H10" s="19">
        <v>44265</v>
      </c>
      <c r="I10" s="18">
        <v>44451</v>
      </c>
      <c r="J10" s="17">
        <v>12</v>
      </c>
      <c r="K10" s="16" t="str">
        <f>IF(J10&gt;=0, "-", "Overdue")</f>
        <v>-</v>
      </c>
    </row>
    <row r="11" spans="1:14" ht="16" x14ac:dyDescent="0.4">
      <c r="A11" s="17" t="s">
        <v>226</v>
      </c>
      <c r="B11" s="17" t="s">
        <v>225</v>
      </c>
      <c r="C11" s="17" t="s">
        <v>158</v>
      </c>
      <c r="D11" s="16">
        <v>9</v>
      </c>
      <c r="E11" s="16">
        <v>7</v>
      </c>
      <c r="F11" s="16">
        <v>9</v>
      </c>
      <c r="G11" s="16" t="str">
        <f>IF(AND(D11&gt;=7,E11&gt;=7,F11&gt;=8),"Pass","Fail")</f>
        <v>Pass</v>
      </c>
      <c r="H11" s="19">
        <v>44261</v>
      </c>
      <c r="I11" s="18">
        <v>44447</v>
      </c>
      <c r="J11" s="17">
        <v>1</v>
      </c>
      <c r="K11" s="16" t="str">
        <f>IF(J11&gt;=0, "-", "Overdue")</f>
        <v>-</v>
      </c>
    </row>
    <row r="12" spans="1:14" ht="16" x14ac:dyDescent="0.4">
      <c r="A12" s="17" t="s">
        <v>224</v>
      </c>
      <c r="B12" s="17" t="s">
        <v>223</v>
      </c>
      <c r="C12" s="17" t="s">
        <v>163</v>
      </c>
      <c r="D12" s="16">
        <v>9</v>
      </c>
      <c r="E12" s="16">
        <v>8</v>
      </c>
      <c r="F12" s="16">
        <v>8</v>
      </c>
      <c r="G12" s="16" t="str">
        <f>IF(AND(D12&gt;=7,E12&gt;=7,F12&gt;=8),"Pass","Fail")</f>
        <v>Pass</v>
      </c>
      <c r="H12" s="19">
        <v>44338</v>
      </c>
      <c r="I12" s="18">
        <v>44524</v>
      </c>
      <c r="J12" s="17">
        <v>-9</v>
      </c>
      <c r="K12" s="16" t="str">
        <f>IF(J12&gt;=0, "-", "Overdue")</f>
        <v>Overdue</v>
      </c>
    </row>
    <row r="13" spans="1:14" ht="16" x14ac:dyDescent="0.4">
      <c r="A13" s="17" t="s">
        <v>222</v>
      </c>
      <c r="B13" s="17" t="s">
        <v>221</v>
      </c>
      <c r="C13" s="17" t="s">
        <v>158</v>
      </c>
      <c r="D13" s="16">
        <v>8</v>
      </c>
      <c r="E13" s="16">
        <v>8</v>
      </c>
      <c r="F13" s="16">
        <v>9</v>
      </c>
      <c r="G13" s="16" t="str">
        <f>IF(AND(D13&gt;=7,E13&gt;=7,F13&gt;=8),"Pass","Fail")</f>
        <v>Pass</v>
      </c>
      <c r="H13" s="19">
        <v>44362</v>
      </c>
      <c r="I13" s="18">
        <v>44548</v>
      </c>
      <c r="J13" s="17">
        <v>-14</v>
      </c>
      <c r="K13" s="16" t="str">
        <f>IF(J13&gt;=0, "-", "Overdue")</f>
        <v>Overdue</v>
      </c>
    </row>
    <row r="14" spans="1:14" ht="16" x14ac:dyDescent="0.4">
      <c r="A14" s="17" t="s">
        <v>220</v>
      </c>
      <c r="B14" s="17" t="s">
        <v>219</v>
      </c>
      <c r="C14" s="17" t="s">
        <v>170</v>
      </c>
      <c r="D14" s="16">
        <v>8</v>
      </c>
      <c r="E14" s="16">
        <v>8</v>
      </c>
      <c r="F14" s="16">
        <v>7</v>
      </c>
      <c r="G14" s="16" t="str">
        <f>IF(AND(D14&gt;=7,E14&gt;=7,F14&gt;=8),"Pass","Fail")</f>
        <v>Fail</v>
      </c>
      <c r="H14" s="19">
        <v>44378</v>
      </c>
      <c r="I14" s="18">
        <v>44564</v>
      </c>
      <c r="J14" s="17">
        <v>1</v>
      </c>
      <c r="K14" s="16" t="str">
        <f>IF(J14&gt;=0, "-", "Overdue")</f>
        <v>-</v>
      </c>
    </row>
    <row r="15" spans="1:14" ht="16" x14ac:dyDescent="0.4">
      <c r="A15" s="17" t="s">
        <v>218</v>
      </c>
      <c r="B15" s="17" t="s">
        <v>217</v>
      </c>
      <c r="C15" s="17" t="s">
        <v>158</v>
      </c>
      <c r="D15" s="16">
        <v>8</v>
      </c>
      <c r="E15" s="16">
        <v>8</v>
      </c>
      <c r="F15" s="16">
        <v>9</v>
      </c>
      <c r="G15" s="16" t="str">
        <f>IF(AND(D15&gt;=7,E15&gt;=7,F15&gt;=8),"Pass","Fail")</f>
        <v>Pass</v>
      </c>
      <c r="H15" s="19">
        <v>44371</v>
      </c>
      <c r="I15" s="18">
        <v>44557</v>
      </c>
      <c r="J15" s="17">
        <v>2</v>
      </c>
      <c r="K15" s="16" t="str">
        <f>IF(J15&gt;=0, "-", "Overdue")</f>
        <v>-</v>
      </c>
    </row>
    <row r="16" spans="1:14" ht="16" x14ac:dyDescent="0.4">
      <c r="A16" s="17" t="s">
        <v>216</v>
      </c>
      <c r="B16" s="17" t="s">
        <v>215</v>
      </c>
      <c r="C16" s="17" t="s">
        <v>155</v>
      </c>
      <c r="D16" s="16">
        <v>6</v>
      </c>
      <c r="E16" s="16">
        <v>6</v>
      </c>
      <c r="F16" s="16">
        <v>5</v>
      </c>
      <c r="G16" s="16" t="str">
        <f>IF(AND(D16&gt;=7,E16&gt;=7,F16&gt;=8),"Pass","Fail")</f>
        <v>Fail</v>
      </c>
      <c r="H16" s="19">
        <v>44331</v>
      </c>
      <c r="I16" s="18">
        <v>44517</v>
      </c>
      <c r="J16" s="17">
        <v>12</v>
      </c>
      <c r="K16" s="16" t="str">
        <f>IF(J16&gt;=0, "-", "Overdue")</f>
        <v>-</v>
      </c>
    </row>
    <row r="17" spans="1:11" ht="16" x14ac:dyDescent="0.4">
      <c r="A17" s="17" t="s">
        <v>214</v>
      </c>
      <c r="B17" s="17" t="s">
        <v>213</v>
      </c>
      <c r="C17" s="17" t="s">
        <v>158</v>
      </c>
      <c r="D17" s="16">
        <v>9</v>
      </c>
      <c r="E17" s="16">
        <v>8</v>
      </c>
      <c r="F17" s="16">
        <v>8</v>
      </c>
      <c r="G17" s="16" t="str">
        <f>IF(AND(D17&gt;=7,E17&gt;=7,F17&gt;=8),"Pass","Fail")</f>
        <v>Pass</v>
      </c>
      <c r="H17" s="19">
        <v>44388</v>
      </c>
      <c r="I17" s="18">
        <v>44574</v>
      </c>
      <c r="J17" s="17">
        <v>-18</v>
      </c>
      <c r="K17" s="16" t="str">
        <f>IF(J17&gt;=0, "-", "Overdue")</f>
        <v>Overdue</v>
      </c>
    </row>
    <row r="18" spans="1:11" ht="16" x14ac:dyDescent="0.4">
      <c r="A18" s="17" t="s">
        <v>212</v>
      </c>
      <c r="B18" s="17" t="s">
        <v>211</v>
      </c>
      <c r="C18" s="17" t="s">
        <v>170</v>
      </c>
      <c r="D18" s="16">
        <v>7</v>
      </c>
      <c r="E18" s="16">
        <v>9</v>
      </c>
      <c r="F18" s="16">
        <v>8</v>
      </c>
      <c r="G18" s="16" t="str">
        <f>IF(AND(D18&gt;=7,E18&gt;=7,F18&gt;=8),"Pass","Fail")</f>
        <v>Pass</v>
      </c>
      <c r="H18" s="19">
        <v>44232</v>
      </c>
      <c r="I18" s="18">
        <v>44418</v>
      </c>
      <c r="J18" s="17">
        <v>-1</v>
      </c>
      <c r="K18" s="16" t="str">
        <f>IF(J18&gt;=0, "-", "Overdue")</f>
        <v>Overdue</v>
      </c>
    </row>
    <row r="19" spans="1:11" ht="16" x14ac:dyDescent="0.4">
      <c r="A19" s="17" t="s">
        <v>210</v>
      </c>
      <c r="B19" s="17" t="s">
        <v>209</v>
      </c>
      <c r="C19" s="17" t="s">
        <v>170</v>
      </c>
      <c r="D19" s="16">
        <v>9</v>
      </c>
      <c r="E19" s="16">
        <v>8</v>
      </c>
      <c r="F19" s="16">
        <v>8</v>
      </c>
      <c r="G19" s="16" t="str">
        <f>IF(AND(D19&gt;=7,E19&gt;=7,F19&gt;=8),"Pass","Fail")</f>
        <v>Pass</v>
      </c>
      <c r="H19" s="19">
        <v>44307</v>
      </c>
      <c r="I19" s="18">
        <v>44493</v>
      </c>
      <c r="J19" s="17">
        <v>-6</v>
      </c>
      <c r="K19" s="16" t="str">
        <f>IF(J19&gt;=0, "-", "Overdue")</f>
        <v>Overdue</v>
      </c>
    </row>
    <row r="20" spans="1:11" ht="16" x14ac:dyDescent="0.4">
      <c r="A20" s="17" t="s">
        <v>208</v>
      </c>
      <c r="B20" s="17" t="s">
        <v>207</v>
      </c>
      <c r="C20" s="17" t="s">
        <v>163</v>
      </c>
      <c r="D20" s="16">
        <v>9</v>
      </c>
      <c r="E20" s="16">
        <v>8</v>
      </c>
      <c r="F20" s="16">
        <v>9</v>
      </c>
      <c r="G20" s="16" t="str">
        <f>IF(AND(D20&gt;=7,E20&gt;=7,F20&gt;=8),"Pass","Fail")</f>
        <v>Pass</v>
      </c>
      <c r="H20" s="19">
        <v>44278</v>
      </c>
      <c r="I20" s="18">
        <v>44464</v>
      </c>
      <c r="J20" s="17">
        <v>9</v>
      </c>
      <c r="K20" s="16" t="str">
        <f>IF(J20&gt;=0, "-", "Overdue")</f>
        <v>-</v>
      </c>
    </row>
    <row r="21" spans="1:11" ht="16" x14ac:dyDescent="0.4">
      <c r="A21" s="17" t="s">
        <v>206</v>
      </c>
      <c r="B21" s="17" t="s">
        <v>205</v>
      </c>
      <c r="C21" s="17" t="s">
        <v>155</v>
      </c>
      <c r="D21" s="16">
        <v>9</v>
      </c>
      <c r="E21" s="16">
        <v>9</v>
      </c>
      <c r="F21" s="16">
        <v>9</v>
      </c>
      <c r="G21" s="16" t="str">
        <f>IF(AND(D21&gt;=7,E21&gt;=7,F21&gt;=8),"Pass","Fail")</f>
        <v>Pass</v>
      </c>
      <c r="H21" s="19">
        <v>44351</v>
      </c>
      <c r="I21" s="18">
        <v>44537</v>
      </c>
      <c r="J21" s="17">
        <v>5</v>
      </c>
      <c r="K21" s="16" t="str">
        <f>IF(J21&gt;=0, "-", "Overdue")</f>
        <v>-</v>
      </c>
    </row>
    <row r="22" spans="1:11" ht="16" x14ac:dyDescent="0.4">
      <c r="A22" s="17" t="s">
        <v>204</v>
      </c>
      <c r="B22" s="17" t="s">
        <v>203</v>
      </c>
      <c r="C22" s="17" t="s">
        <v>170</v>
      </c>
      <c r="D22" s="16">
        <v>9</v>
      </c>
      <c r="E22" s="16">
        <v>9</v>
      </c>
      <c r="F22" s="16">
        <v>9</v>
      </c>
      <c r="G22" s="16" t="str">
        <f>IF(AND(D22&gt;=7,E22&gt;=7,F22&gt;=8),"Pass","Fail")</f>
        <v>Pass</v>
      </c>
      <c r="H22" s="19">
        <v>44271</v>
      </c>
      <c r="I22" s="18">
        <v>44457</v>
      </c>
      <c r="J22" s="17">
        <v>33</v>
      </c>
      <c r="K22" s="16" t="str">
        <f>IF(J22&gt;=0, "-", "Overdue")</f>
        <v>-</v>
      </c>
    </row>
    <row r="23" spans="1:11" ht="16" x14ac:dyDescent="0.4">
      <c r="A23" s="17" t="s">
        <v>202</v>
      </c>
      <c r="B23" s="17" t="s">
        <v>201</v>
      </c>
      <c r="C23" s="17" t="s">
        <v>170</v>
      </c>
      <c r="D23" s="16">
        <v>7</v>
      </c>
      <c r="E23" s="16">
        <v>8</v>
      </c>
      <c r="F23" s="16">
        <v>7</v>
      </c>
      <c r="G23" s="16" t="str">
        <f>IF(AND(D23&gt;=7,E23&gt;=7,F23&gt;=8),"Pass","Fail")</f>
        <v>Fail</v>
      </c>
      <c r="H23" s="19">
        <v>44351</v>
      </c>
      <c r="I23" s="18">
        <v>44537</v>
      </c>
      <c r="J23" s="17">
        <v>8</v>
      </c>
      <c r="K23" s="16" t="str">
        <f>IF(J23&gt;=0, "-", "Overdue")</f>
        <v>-</v>
      </c>
    </row>
    <row r="24" spans="1:11" ht="16" x14ac:dyDescent="0.4">
      <c r="A24" s="17" t="s">
        <v>200</v>
      </c>
      <c r="B24" s="17" t="s">
        <v>199</v>
      </c>
      <c r="C24" s="17" t="s">
        <v>163</v>
      </c>
      <c r="D24" s="16">
        <v>7</v>
      </c>
      <c r="E24" s="16">
        <v>7</v>
      </c>
      <c r="F24" s="16">
        <v>8</v>
      </c>
      <c r="G24" s="16" t="str">
        <f>IF(AND(D24&gt;=7,E24&gt;=7,F24&gt;=8),"Pass","Fail")</f>
        <v>Pass</v>
      </c>
      <c r="H24" s="19">
        <v>44338</v>
      </c>
      <c r="I24" s="18">
        <v>44524</v>
      </c>
      <c r="J24" s="17">
        <v>-23</v>
      </c>
      <c r="K24" s="16" t="str">
        <f>IF(J24&gt;=0, "-", "Overdue")</f>
        <v>Overdue</v>
      </c>
    </row>
    <row r="25" spans="1:11" ht="16" x14ac:dyDescent="0.4">
      <c r="A25" s="17" t="s">
        <v>198</v>
      </c>
      <c r="B25" s="17" t="s">
        <v>197</v>
      </c>
      <c r="C25" s="17" t="s">
        <v>163</v>
      </c>
      <c r="D25" s="16">
        <v>7</v>
      </c>
      <c r="E25" s="16">
        <v>9</v>
      </c>
      <c r="F25" s="16">
        <v>8</v>
      </c>
      <c r="G25" s="16" t="str">
        <f>IF(AND(D25&gt;=7,E25&gt;=7,F25&gt;=8),"Pass","Fail")</f>
        <v>Pass</v>
      </c>
      <c r="H25" s="19">
        <v>44283</v>
      </c>
      <c r="I25" s="18">
        <v>44469</v>
      </c>
      <c r="J25" s="17">
        <v>39</v>
      </c>
      <c r="K25" s="16" t="str">
        <f>IF(J25&gt;=0, "-", "Overdue")</f>
        <v>-</v>
      </c>
    </row>
    <row r="26" spans="1:11" ht="16" x14ac:dyDescent="0.4">
      <c r="A26" s="17" t="s">
        <v>196</v>
      </c>
      <c r="B26" s="17" t="s">
        <v>195</v>
      </c>
      <c r="C26" s="17" t="s">
        <v>170</v>
      </c>
      <c r="D26" s="16">
        <v>7</v>
      </c>
      <c r="E26" s="16">
        <v>4</v>
      </c>
      <c r="F26" s="16">
        <v>8</v>
      </c>
      <c r="G26" s="16" t="str">
        <f>IF(AND(D26&gt;=7,E26&gt;=7,F26&gt;=8),"Pass","Fail")</f>
        <v>Fail</v>
      </c>
      <c r="H26" s="19">
        <v>44357</v>
      </c>
      <c r="I26" s="18">
        <v>44543</v>
      </c>
      <c r="J26" s="17">
        <v>35</v>
      </c>
      <c r="K26" s="16" t="str">
        <f>IF(J26&gt;=0, "-", "Overdue")</f>
        <v>-</v>
      </c>
    </row>
    <row r="27" spans="1:11" ht="16" x14ac:dyDescent="0.4">
      <c r="A27" s="17" t="s">
        <v>194</v>
      </c>
      <c r="B27" s="17" t="s">
        <v>193</v>
      </c>
      <c r="C27" s="17" t="s">
        <v>155</v>
      </c>
      <c r="D27" s="16">
        <v>8</v>
      </c>
      <c r="E27" s="16">
        <v>9</v>
      </c>
      <c r="F27" s="16">
        <v>9</v>
      </c>
      <c r="G27" s="16" t="str">
        <f>IF(AND(D27&gt;=7,E27&gt;=7,F27&gt;=8),"Pass","Fail")</f>
        <v>Pass</v>
      </c>
      <c r="H27" s="19">
        <v>44369</v>
      </c>
      <c r="I27" s="18">
        <v>44555</v>
      </c>
      <c r="J27" s="17">
        <v>32</v>
      </c>
      <c r="K27" s="16" t="str">
        <f>IF(J27&gt;=0, "-", "Overdue")</f>
        <v>-</v>
      </c>
    </row>
    <row r="28" spans="1:11" ht="16" x14ac:dyDescent="0.4">
      <c r="A28" s="17" t="s">
        <v>192</v>
      </c>
      <c r="B28" s="17" t="s">
        <v>191</v>
      </c>
      <c r="C28" s="17" t="s">
        <v>158</v>
      </c>
      <c r="D28" s="16">
        <v>9</v>
      </c>
      <c r="E28" s="16">
        <v>8</v>
      </c>
      <c r="F28" s="16">
        <v>9</v>
      </c>
      <c r="G28" s="16" t="str">
        <f>IF(AND(D28&gt;=7,E28&gt;=7,F28&gt;=8),"Pass","Fail")</f>
        <v>Pass</v>
      </c>
      <c r="H28" s="19">
        <v>44168</v>
      </c>
      <c r="I28" s="18">
        <v>44354</v>
      </c>
      <c r="J28" s="17">
        <v>36</v>
      </c>
      <c r="K28" s="16" t="str">
        <f>IF(J28&gt;=0, "-", "Overdue")</f>
        <v>-</v>
      </c>
    </row>
    <row r="29" spans="1:11" ht="16" x14ac:dyDescent="0.4">
      <c r="A29" s="17" t="s">
        <v>190</v>
      </c>
      <c r="B29" s="17" t="s">
        <v>189</v>
      </c>
      <c r="C29" s="17" t="s">
        <v>155</v>
      </c>
      <c r="D29" s="16">
        <v>5</v>
      </c>
      <c r="E29" s="16">
        <v>8</v>
      </c>
      <c r="F29" s="16">
        <v>4</v>
      </c>
      <c r="G29" s="16" t="str">
        <f>IF(AND(D29&gt;=7,E29&gt;=7,F29&gt;=8),"Pass","Fail")</f>
        <v>Fail</v>
      </c>
      <c r="H29" s="19">
        <v>44273</v>
      </c>
      <c r="I29" s="18">
        <v>44459</v>
      </c>
      <c r="J29" s="17">
        <v>43</v>
      </c>
      <c r="K29" s="16" t="str">
        <f>IF(J29&gt;=0, "-", "Overdue")</f>
        <v>-</v>
      </c>
    </row>
    <row r="30" spans="1:11" ht="16" x14ac:dyDescent="0.4">
      <c r="A30" s="17" t="s">
        <v>188</v>
      </c>
      <c r="B30" s="17" t="s">
        <v>187</v>
      </c>
      <c r="C30" s="17" t="s">
        <v>158</v>
      </c>
      <c r="D30" s="16">
        <v>9</v>
      </c>
      <c r="E30" s="16">
        <v>8</v>
      </c>
      <c r="F30" s="16">
        <v>9</v>
      </c>
      <c r="G30" s="16" t="str">
        <f>IF(AND(D30&gt;=7,E30&gt;=7,F30&gt;=8),"Pass","Fail")</f>
        <v>Pass</v>
      </c>
      <c r="H30" s="19">
        <v>44257</v>
      </c>
      <c r="I30" s="18">
        <v>44443</v>
      </c>
      <c r="J30" s="17">
        <v>47</v>
      </c>
      <c r="K30" s="16" t="str">
        <f>IF(J30&gt;=0, "-", "Overdue")</f>
        <v>-</v>
      </c>
    </row>
    <row r="31" spans="1:11" ht="16" x14ac:dyDescent="0.4">
      <c r="A31" s="17" t="s">
        <v>186</v>
      </c>
      <c r="B31" s="17" t="s">
        <v>185</v>
      </c>
      <c r="C31" s="17" t="s">
        <v>163</v>
      </c>
      <c r="D31" s="16">
        <v>9</v>
      </c>
      <c r="E31" s="16">
        <v>9</v>
      </c>
      <c r="F31" s="16">
        <v>8</v>
      </c>
      <c r="G31" s="16" t="str">
        <f>IF(AND(D31&gt;=7,E31&gt;=7,F31&gt;=8),"Pass","Fail")</f>
        <v>Pass</v>
      </c>
      <c r="H31" s="19">
        <v>44319</v>
      </c>
      <c r="I31" s="18">
        <v>44505</v>
      </c>
      <c r="J31" s="17">
        <v>30</v>
      </c>
      <c r="K31" s="16" t="str">
        <f>IF(J31&gt;=0, "-", "Overdue")</f>
        <v>-</v>
      </c>
    </row>
    <row r="32" spans="1:11" ht="16" x14ac:dyDescent="0.4">
      <c r="A32" s="17" t="s">
        <v>184</v>
      </c>
      <c r="B32" s="17" t="s">
        <v>183</v>
      </c>
      <c r="C32" s="17" t="s">
        <v>170</v>
      </c>
      <c r="D32" s="16">
        <v>6</v>
      </c>
      <c r="E32" s="16">
        <v>8</v>
      </c>
      <c r="F32" s="16">
        <v>7</v>
      </c>
      <c r="G32" s="16" t="str">
        <f>IF(AND(D32&gt;=7,E32&gt;=7,F32&gt;=8),"Pass","Fail")</f>
        <v>Fail</v>
      </c>
      <c r="H32" s="19">
        <v>44235</v>
      </c>
      <c r="I32" s="18">
        <v>44421</v>
      </c>
      <c r="J32" s="17">
        <v>-8</v>
      </c>
      <c r="K32" s="16" t="str">
        <f>IF(J32&gt;=0, "-", "Overdue")</f>
        <v>Overdue</v>
      </c>
    </row>
    <row r="33" spans="1:11" ht="16" x14ac:dyDescent="0.4">
      <c r="A33" s="17" t="s">
        <v>182</v>
      </c>
      <c r="B33" s="17" t="s">
        <v>181</v>
      </c>
      <c r="C33" s="17" t="s">
        <v>170</v>
      </c>
      <c r="D33" s="16">
        <v>7</v>
      </c>
      <c r="E33" s="16">
        <v>8</v>
      </c>
      <c r="F33" s="16">
        <v>9</v>
      </c>
      <c r="G33" s="16" t="str">
        <f>IF(AND(D33&gt;=7,E33&gt;=7,F33&gt;=8),"Pass","Fail")</f>
        <v>Pass</v>
      </c>
      <c r="H33" s="19">
        <v>44389</v>
      </c>
      <c r="I33" s="18">
        <v>44575</v>
      </c>
      <c r="J33" s="17">
        <v>13</v>
      </c>
      <c r="K33" s="16" t="str">
        <f>IF(J33&gt;=0, "-", "Overdue")</f>
        <v>-</v>
      </c>
    </row>
    <row r="34" spans="1:11" ht="16" x14ac:dyDescent="0.4">
      <c r="A34" s="17" t="s">
        <v>180</v>
      </c>
      <c r="B34" s="17" t="s">
        <v>179</v>
      </c>
      <c r="C34" s="17" t="s">
        <v>170</v>
      </c>
      <c r="D34" s="16">
        <v>6</v>
      </c>
      <c r="E34" s="16">
        <v>6</v>
      </c>
      <c r="F34" s="16">
        <v>6</v>
      </c>
      <c r="G34" s="16" t="str">
        <f>IF(AND(D34&gt;=7,E34&gt;=7,F34&gt;=8),"Pass","Fail")</f>
        <v>Fail</v>
      </c>
      <c r="H34" s="19">
        <v>44326</v>
      </c>
      <c r="I34" s="18">
        <v>44512</v>
      </c>
      <c r="J34" s="17">
        <v>35</v>
      </c>
      <c r="K34" s="16" t="str">
        <f>IF(J34&gt;=0, "-", "Overdue")</f>
        <v>-</v>
      </c>
    </row>
    <row r="35" spans="1:11" ht="16" x14ac:dyDescent="0.4">
      <c r="A35" s="17" t="s">
        <v>178</v>
      </c>
      <c r="B35" s="17" t="s">
        <v>177</v>
      </c>
      <c r="C35" s="17" t="s">
        <v>170</v>
      </c>
      <c r="D35" s="16">
        <v>7</v>
      </c>
      <c r="E35" s="16">
        <v>8</v>
      </c>
      <c r="F35" s="16">
        <v>8</v>
      </c>
      <c r="G35" s="16" t="str">
        <f>IF(AND(D35&gt;=7,E35&gt;=7,F35&gt;=8),"Pass","Fail")</f>
        <v>Pass</v>
      </c>
      <c r="H35" s="19">
        <v>44299</v>
      </c>
      <c r="I35" s="18">
        <v>44485</v>
      </c>
      <c r="J35" s="17">
        <v>-9</v>
      </c>
      <c r="K35" s="16" t="str">
        <f>IF(J35&gt;=0, "-", "Overdue")</f>
        <v>Overdue</v>
      </c>
    </row>
    <row r="36" spans="1:11" ht="16" x14ac:dyDescent="0.4">
      <c r="A36" s="17" t="s">
        <v>176</v>
      </c>
      <c r="B36" s="17" t="s">
        <v>175</v>
      </c>
      <c r="C36" s="17" t="s">
        <v>158</v>
      </c>
      <c r="D36" s="16">
        <v>8</v>
      </c>
      <c r="E36" s="16">
        <v>6</v>
      </c>
      <c r="F36" s="16">
        <v>8</v>
      </c>
      <c r="G36" s="16" t="str">
        <f>IF(AND(D36&gt;=7,E36&gt;=7,F36&gt;=8),"Pass","Fail")</f>
        <v>Fail</v>
      </c>
      <c r="H36" s="19">
        <v>44331</v>
      </c>
      <c r="I36" s="18">
        <v>44517</v>
      </c>
      <c r="J36" s="17">
        <v>12</v>
      </c>
      <c r="K36" s="16" t="str">
        <f>IF(J36&gt;=0, "-", "Overdue")</f>
        <v>-</v>
      </c>
    </row>
    <row r="37" spans="1:11" ht="16" x14ac:dyDescent="0.4">
      <c r="A37" s="17" t="s">
        <v>174</v>
      </c>
      <c r="B37" s="17" t="s">
        <v>173</v>
      </c>
      <c r="C37" s="17" t="s">
        <v>155</v>
      </c>
      <c r="D37" s="16">
        <v>5</v>
      </c>
      <c r="E37" s="16">
        <v>7</v>
      </c>
      <c r="F37" s="16">
        <v>7</v>
      </c>
      <c r="G37" s="16" t="str">
        <f>IF(AND(D37&gt;=7,E37&gt;=7,F37&gt;=8),"Pass","Fail")</f>
        <v>Fail</v>
      </c>
      <c r="H37" s="19">
        <v>44212</v>
      </c>
      <c r="I37" s="18">
        <v>44398</v>
      </c>
      <c r="J37" s="17">
        <v>31</v>
      </c>
      <c r="K37" s="16" t="str">
        <f>IF(J37&gt;=0, "-", "Overdue")</f>
        <v>-</v>
      </c>
    </row>
    <row r="38" spans="1:11" ht="16" x14ac:dyDescent="0.4">
      <c r="A38" s="17" t="s">
        <v>172</v>
      </c>
      <c r="B38" s="17" t="s">
        <v>171</v>
      </c>
      <c r="C38" s="17" t="s">
        <v>170</v>
      </c>
      <c r="D38" s="16">
        <v>8</v>
      </c>
      <c r="E38" s="16">
        <v>8</v>
      </c>
      <c r="F38" s="16">
        <v>8</v>
      </c>
      <c r="G38" s="16" t="str">
        <f>IF(AND(D38&gt;=7,E38&gt;=7,F38&gt;=8),"Pass","Fail")</f>
        <v>Pass</v>
      </c>
      <c r="H38" s="19">
        <v>44228</v>
      </c>
      <c r="I38" s="18">
        <v>44414</v>
      </c>
      <c r="J38" s="17">
        <v>-23</v>
      </c>
      <c r="K38" s="16" t="str">
        <f>IF(J38&gt;=0, "-", "Overdue")</f>
        <v>Overdue</v>
      </c>
    </row>
    <row r="39" spans="1:11" ht="16" x14ac:dyDescent="0.4">
      <c r="A39" s="17" t="s">
        <v>169</v>
      </c>
      <c r="B39" s="17" t="s">
        <v>168</v>
      </c>
      <c r="C39" s="17" t="s">
        <v>163</v>
      </c>
      <c r="D39" s="16">
        <v>8</v>
      </c>
      <c r="E39" s="16">
        <v>8</v>
      </c>
      <c r="F39" s="16">
        <v>6</v>
      </c>
      <c r="G39" s="16" t="str">
        <f>IF(AND(D39&gt;=7,E39&gt;=7,F39&gt;=8),"Pass","Fail")</f>
        <v>Fail</v>
      </c>
      <c r="H39" s="19">
        <v>44199</v>
      </c>
      <c r="I39" s="18">
        <v>44385</v>
      </c>
      <c r="J39" s="17">
        <v>-25</v>
      </c>
      <c r="K39" s="16" t="str">
        <f>IF(J39&gt;=0, "-", "Overdue")</f>
        <v>Overdue</v>
      </c>
    </row>
    <row r="40" spans="1:11" ht="16" x14ac:dyDescent="0.4">
      <c r="A40" s="17" t="s">
        <v>167</v>
      </c>
      <c r="B40" s="17" t="s">
        <v>166</v>
      </c>
      <c r="C40" s="17" t="s">
        <v>163</v>
      </c>
      <c r="D40" s="16">
        <v>9</v>
      </c>
      <c r="E40" s="16">
        <v>8</v>
      </c>
      <c r="F40" s="16">
        <v>8</v>
      </c>
      <c r="G40" s="16" t="str">
        <f>IF(AND(D40&gt;=7,E40&gt;=7,F40&gt;=8),"Pass","Fail")</f>
        <v>Pass</v>
      </c>
      <c r="H40" s="19">
        <v>44317</v>
      </c>
      <c r="I40" s="18">
        <v>44503</v>
      </c>
      <c r="J40" s="17">
        <v>-6</v>
      </c>
      <c r="K40" s="16" t="str">
        <f>IF(J40&gt;=0, "-", "Overdue")</f>
        <v>Overdue</v>
      </c>
    </row>
    <row r="41" spans="1:11" ht="16" x14ac:dyDescent="0.4">
      <c r="A41" s="17" t="s">
        <v>165</v>
      </c>
      <c r="B41" s="17" t="s">
        <v>164</v>
      </c>
      <c r="C41" s="17" t="s">
        <v>163</v>
      </c>
      <c r="D41" s="16">
        <v>8</v>
      </c>
      <c r="E41" s="16">
        <v>9</v>
      </c>
      <c r="F41" s="16">
        <v>7</v>
      </c>
      <c r="G41" s="16" t="str">
        <f>IF(AND(D41&gt;=7,E41&gt;=7,F41&gt;=8),"Pass","Fail")</f>
        <v>Fail</v>
      </c>
      <c r="H41" s="19">
        <v>44363</v>
      </c>
      <c r="I41" s="18">
        <v>44549</v>
      </c>
      <c r="J41" s="17">
        <v>-18</v>
      </c>
      <c r="K41" s="16" t="str">
        <f>IF(J41&gt;=0, "-", "Overdue")</f>
        <v>Overdue</v>
      </c>
    </row>
    <row r="42" spans="1:11" ht="16" x14ac:dyDescent="0.4">
      <c r="A42" s="17" t="s">
        <v>162</v>
      </c>
      <c r="B42" s="17" t="s">
        <v>161</v>
      </c>
      <c r="C42" s="17" t="s">
        <v>158</v>
      </c>
      <c r="D42" s="16">
        <v>8</v>
      </c>
      <c r="E42" s="16">
        <v>9</v>
      </c>
      <c r="F42" s="16">
        <v>8</v>
      </c>
      <c r="G42" s="16" t="str">
        <f>IF(AND(D42&gt;=7,E42&gt;=7,F42&gt;=8),"Pass","Fail")</f>
        <v>Pass</v>
      </c>
      <c r="H42" s="19">
        <v>44284</v>
      </c>
      <c r="I42" s="18">
        <v>44470</v>
      </c>
      <c r="J42" s="17">
        <v>12</v>
      </c>
      <c r="K42" s="16" t="str">
        <f>IF(J42&gt;=0, "-", "Overdue")</f>
        <v>-</v>
      </c>
    </row>
    <row r="43" spans="1:11" ht="16" x14ac:dyDescent="0.4">
      <c r="A43" s="17" t="s">
        <v>160</v>
      </c>
      <c r="B43" s="17" t="s">
        <v>159</v>
      </c>
      <c r="C43" s="17" t="s">
        <v>158</v>
      </c>
      <c r="D43" s="16">
        <v>7</v>
      </c>
      <c r="E43" s="16">
        <v>8</v>
      </c>
      <c r="F43" s="16">
        <v>9</v>
      </c>
      <c r="G43" s="16" t="str">
        <f>IF(AND(D43&gt;=7,E43&gt;=7,F43&gt;=8),"Pass","Fail")</f>
        <v>Pass</v>
      </c>
      <c r="H43" s="19">
        <v>44299</v>
      </c>
      <c r="I43" s="18">
        <v>44485</v>
      </c>
      <c r="J43" s="17">
        <v>6</v>
      </c>
      <c r="K43" s="16" t="str">
        <f>IF(J43&gt;=0, "-", "Overdue")</f>
        <v>-</v>
      </c>
    </row>
    <row r="44" spans="1:11" ht="16" x14ac:dyDescent="0.4">
      <c r="A44" s="17" t="s">
        <v>157</v>
      </c>
      <c r="B44" s="17" t="s">
        <v>156</v>
      </c>
      <c r="C44" s="17" t="s">
        <v>155</v>
      </c>
      <c r="D44" s="16">
        <v>6</v>
      </c>
      <c r="E44" s="16">
        <v>4</v>
      </c>
      <c r="F44" s="16">
        <v>7</v>
      </c>
      <c r="G44" s="16" t="str">
        <f>IF(AND(D44&gt;=7,E44&gt;=7,F44&gt;=8),"Pass","Fail")</f>
        <v>Fail</v>
      </c>
      <c r="H44" s="19">
        <v>44386</v>
      </c>
      <c r="I44" s="18">
        <v>44572</v>
      </c>
      <c r="J44" s="17">
        <v>-12</v>
      </c>
      <c r="K44" s="16" t="str">
        <f>IF(J44&gt;=0, "-", "Overdue")</f>
        <v>Overdue</v>
      </c>
    </row>
  </sheetData>
  <conditionalFormatting sqref="K4:K44">
    <cfRule type="cellIs" dxfId="0" priority="1" operator="equal">
      <formula>"Overdue"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3AA0C-A660-4D6E-8B24-617ADF8550FB}">
  <dimension ref="A1:B13"/>
  <sheetViews>
    <sheetView workbookViewId="0"/>
  </sheetViews>
  <sheetFormatPr defaultRowHeight="14.5" x14ac:dyDescent="0.35"/>
  <sheetData>
    <row r="1" spans="1:2" x14ac:dyDescent="0.35">
      <c r="A1" s="12" t="s">
        <v>149</v>
      </c>
    </row>
    <row r="2" spans="1:2" x14ac:dyDescent="0.35">
      <c r="A2" s="20" t="s">
        <v>267</v>
      </c>
    </row>
    <row r="3" spans="1:2" x14ac:dyDescent="0.35">
      <c r="A3" s="20" t="s">
        <v>266</v>
      </c>
    </row>
    <row r="4" spans="1:2" x14ac:dyDescent="0.35">
      <c r="A4" s="20" t="s">
        <v>265</v>
      </c>
    </row>
    <row r="5" spans="1:2" x14ac:dyDescent="0.35">
      <c r="A5" s="20" t="s">
        <v>264</v>
      </c>
    </row>
    <row r="6" spans="1:2" x14ac:dyDescent="0.35">
      <c r="A6" s="20" t="s">
        <v>263</v>
      </c>
    </row>
    <row r="7" spans="1:2" x14ac:dyDescent="0.35">
      <c r="A7" t="s">
        <v>262</v>
      </c>
      <c r="B7" t="s">
        <v>261</v>
      </c>
    </row>
    <row r="8" spans="1:2" x14ac:dyDescent="0.35">
      <c r="A8">
        <v>1000</v>
      </c>
      <c r="B8" s="26">
        <v>0.25</v>
      </c>
    </row>
    <row r="9" spans="1:2" x14ac:dyDescent="0.35">
      <c r="A9" t="s">
        <v>260</v>
      </c>
      <c r="B9" s="26">
        <v>0.2</v>
      </c>
    </row>
    <row r="10" spans="1:2" x14ac:dyDescent="0.35">
      <c r="A10" t="s">
        <v>259</v>
      </c>
      <c r="B10" s="26">
        <v>0.15</v>
      </c>
    </row>
    <row r="11" spans="1:2" x14ac:dyDescent="0.35">
      <c r="A11" t="s">
        <v>258</v>
      </c>
      <c r="B11" s="26">
        <v>0.1</v>
      </c>
    </row>
    <row r="12" spans="1:2" x14ac:dyDescent="0.35">
      <c r="A12" t="s">
        <v>257</v>
      </c>
      <c r="B12" s="26">
        <v>0.05</v>
      </c>
    </row>
    <row r="13" spans="1:2" x14ac:dyDescent="0.35">
      <c r="A13">
        <v>0</v>
      </c>
      <c r="B13" s="2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Q1</vt:lpstr>
      <vt:lpstr>2A Dataset</vt:lpstr>
      <vt:lpstr>2B Dataset</vt:lpstr>
      <vt:lpstr>2C 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 Somani</dc:creator>
  <cp:lastModifiedBy>Nidhi Somani</cp:lastModifiedBy>
  <dcterms:created xsi:type="dcterms:W3CDTF">2024-08-20T06:09:11Z</dcterms:created>
  <dcterms:modified xsi:type="dcterms:W3CDTF">2024-10-13T19:01:55Z</dcterms:modified>
</cp:coreProperties>
</file>