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ldoshi\desktop\"/>
    </mc:Choice>
  </mc:AlternateContent>
  <xr:revisionPtr revIDLastSave="0" documentId="13_ncr:1_{AAB2CCC3-74F0-44FB-9CA0-E3D8027699B6}" xr6:coauthVersionLast="46" xr6:coauthVersionMax="46" xr10:uidLastSave="{00000000-0000-0000-0000-000000000000}"/>
  <bookViews>
    <workbookView xWindow="-110" yWindow="-110" windowWidth="19420" windowHeight="10420" xr2:uid="{C779247C-5BCD-4219-8A13-F8B8707B6F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G53" i="1"/>
  <c r="F53" i="1"/>
  <c r="H45" i="1"/>
  <c r="G45" i="1"/>
  <c r="H44" i="1"/>
  <c r="G44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B32" i="1"/>
  <c r="D32" i="1" s="1"/>
  <c r="E32" i="1" s="1"/>
  <c r="F32" i="1" s="1"/>
  <c r="B31" i="1"/>
  <c r="D31" i="1" s="1"/>
  <c r="E31" i="1" s="1"/>
  <c r="F31" i="1" s="1"/>
  <c r="B30" i="1"/>
  <c r="D30" i="1" s="1"/>
  <c r="E30" i="1" s="1"/>
  <c r="F30" i="1" s="1"/>
  <c r="B29" i="1"/>
  <c r="D29" i="1" s="1"/>
  <c r="E29" i="1" s="1"/>
  <c r="F29" i="1" s="1"/>
  <c r="B28" i="1"/>
  <c r="D28" i="1" s="1"/>
  <c r="E28" i="1" s="1"/>
  <c r="F28" i="1" s="1"/>
  <c r="B26" i="1"/>
  <c r="D26" i="1" s="1"/>
  <c r="E26" i="1" s="1"/>
  <c r="F26" i="1" s="1"/>
  <c r="B25" i="1"/>
  <c r="B24" i="1"/>
  <c r="B23" i="1"/>
  <c r="D23" i="1" s="1"/>
  <c r="E23" i="1" s="1"/>
  <c r="F23" i="1" s="1"/>
  <c r="B22" i="1"/>
  <c r="D22" i="1" s="1"/>
  <c r="E22" i="1" s="1"/>
  <c r="F22" i="1" s="1"/>
  <c r="B21" i="1"/>
  <c r="B20" i="1"/>
  <c r="B19" i="1"/>
  <c r="D19" i="1" s="1"/>
  <c r="E19" i="1" s="1"/>
  <c r="F19" i="1" s="1"/>
  <c r="B18" i="1"/>
  <c r="D18" i="1" s="1"/>
  <c r="E18" i="1" s="1"/>
  <c r="F18" i="1" s="1"/>
  <c r="B17" i="1"/>
  <c r="B16" i="1"/>
  <c r="B15" i="1"/>
  <c r="D15" i="1" s="1"/>
  <c r="E15" i="1" s="1"/>
  <c r="F15" i="1" s="1"/>
  <c r="B14" i="1"/>
  <c r="D14" i="1" s="1"/>
  <c r="E14" i="1" s="1"/>
  <c r="F14" i="1" s="1"/>
  <c r="B13" i="1"/>
  <c r="B12" i="1"/>
  <c r="B11" i="1"/>
  <c r="D11" i="1" s="1"/>
  <c r="E11" i="1" s="1"/>
  <c r="F11" i="1" s="1"/>
  <c r="B10" i="1"/>
  <c r="D10" i="1" s="1"/>
  <c r="E10" i="1" s="1"/>
  <c r="F10" i="1" s="1"/>
  <c r="B9" i="1"/>
  <c r="B8" i="1"/>
  <c r="D27" i="1" s="1"/>
  <c r="E27" i="1" s="1"/>
  <c r="F27" i="1" s="1"/>
  <c r="G4" i="1"/>
  <c r="D8" i="1" l="1"/>
  <c r="E8" i="1" s="1"/>
  <c r="F8" i="1" s="1"/>
  <c r="D12" i="1"/>
  <c r="E12" i="1" s="1"/>
  <c r="F12" i="1" s="1"/>
  <c r="D24" i="1"/>
  <c r="E24" i="1" s="1"/>
  <c r="F24" i="1" s="1"/>
  <c r="D9" i="1"/>
  <c r="E9" i="1" s="1"/>
  <c r="F9" i="1" s="1"/>
  <c r="D13" i="1"/>
  <c r="E13" i="1" s="1"/>
  <c r="F13" i="1" s="1"/>
  <c r="D17" i="1"/>
  <c r="E17" i="1" s="1"/>
  <c r="F17" i="1" s="1"/>
  <c r="D21" i="1"/>
  <c r="E21" i="1" s="1"/>
  <c r="F21" i="1" s="1"/>
  <c r="D25" i="1"/>
  <c r="E25" i="1" s="1"/>
  <c r="F25" i="1" s="1"/>
  <c r="D16" i="1"/>
  <c r="E16" i="1" s="1"/>
  <c r="F16" i="1" s="1"/>
  <c r="D20" i="1"/>
  <c r="E20" i="1" s="1"/>
  <c r="F20" i="1" s="1"/>
  <c r="D7" i="1"/>
  <c r="E7" i="1" s="1"/>
  <c r="F7" i="1" s="1"/>
  <c r="E33" i="1"/>
  <c r="B33" i="1"/>
</calcChain>
</file>

<file path=xl/sharedStrings.xml><?xml version="1.0" encoding="utf-8"?>
<sst xmlns="http://schemas.openxmlformats.org/spreadsheetml/2006/main" count="52" uniqueCount="49">
  <si>
    <t>Feature engineering</t>
  </si>
  <si>
    <t>Income</t>
  </si>
  <si>
    <t>Salary</t>
  </si>
  <si>
    <t>Salary per month</t>
  </si>
  <si>
    <t>no. of months employed</t>
  </si>
  <si>
    <t>x1</t>
  </si>
  <si>
    <t>x2</t>
  </si>
  <si>
    <t>x3</t>
  </si>
  <si>
    <t>Possibly combine features in a practical way</t>
  </si>
  <si>
    <t>y</t>
  </si>
  <si>
    <t>x</t>
  </si>
  <si>
    <t>Pearson</t>
  </si>
  <si>
    <t>Spearman</t>
  </si>
  <si>
    <t>Kendall</t>
  </si>
  <si>
    <t>- affected by outliers</t>
  </si>
  <si>
    <t>- affected by the actual values of the variables</t>
  </si>
  <si>
    <t>- Bivariate normally distributed</t>
  </si>
  <si>
    <t>Independent variables &gt;&gt;&gt;&gt; uncorrelated</t>
  </si>
  <si>
    <t>Uncorrelated &gt;&gt;&gt;&gt; independent</t>
  </si>
  <si>
    <t>Wrong</t>
  </si>
  <si>
    <t>rho = 0 &gt;&gt;&gt; no linear relationship</t>
  </si>
  <si>
    <t>X and Y need to be jointly normally distributed</t>
  </si>
  <si>
    <t>foregone conclusion</t>
  </si>
  <si>
    <t>rho = 0 &gt;&gt;&gt;</t>
  </si>
  <si>
    <t>- not affected by outliers</t>
  </si>
  <si>
    <t>- not affected by the actual values of the variables</t>
  </si>
  <si>
    <t>- no assumptions of distribution</t>
  </si>
  <si>
    <t>Rank y</t>
  </si>
  <si>
    <t>Rank x</t>
  </si>
  <si>
    <t>diff</t>
  </si>
  <si>
    <t>diff^2</t>
  </si>
  <si>
    <t>1 - 6*sum(diff^2)/(n(n^2-1))</t>
  </si>
  <si>
    <t>Spearman's rho</t>
  </si>
  <si>
    <t>Kendall's tau</t>
  </si>
  <si>
    <t>X</t>
  </si>
  <si>
    <t>Y</t>
  </si>
  <si>
    <t>t=1</t>
  </si>
  <si>
    <t>t=2</t>
  </si>
  <si>
    <t>t=3</t>
  </si>
  <si>
    <t>C(-,-)</t>
  </si>
  <si>
    <t>D(-,+)</t>
  </si>
  <si>
    <t>C(+,+)</t>
  </si>
  <si>
    <t>D(+,-)</t>
  </si>
  <si>
    <t>Nc</t>
  </si>
  <si>
    <t>Nd</t>
  </si>
  <si>
    <t>Concordant &gt;&gt;&gt; if (X2-X1) and (Y2-Y1) have the same sign</t>
  </si>
  <si>
    <t>Discordant &gt;&gt;&gt; if otherwise</t>
  </si>
  <si>
    <t>Pearson's rho</t>
  </si>
  <si>
    <t>2/(n(n-1))*(Nc-Nd)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</si>
</sst>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0" applyNumberFormat="1" applyFont="1"/>
    <xf numFmtId="0" fontId="3" fillId="0" borderId="0" xfId="0" applyFont="1"/>
    <xf numFmtId="0" fontId="2" fillId="0" borderId="0" xfId="0" quotePrefix="1" applyFont="1"/>
    <xf numFmtId="0" fontId="2" fillId="0" borderId="0" xfId="0" quotePrefix="1" applyFont="1" applyAlignment="1">
      <alignment wrapText="1"/>
    </xf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Sheet1!$A$7:$A$32</c:f>
              <c:numCache>
                <c:formatCode>General</c:formatCode>
                <c:ptCount val="26"/>
                <c:pt idx="0">
                  <c:v>7.427128087625583</c:v>
                </c:pt>
                <c:pt idx="1">
                  <c:v>1.8370621441918245</c:v>
                </c:pt>
                <c:pt idx="2">
                  <c:v>0.3588002364237608</c:v>
                </c:pt>
                <c:pt idx="3">
                  <c:v>4.404245863119761</c:v>
                </c:pt>
                <c:pt idx="4">
                  <c:v>7.7494355600051525</c:v>
                </c:pt>
                <c:pt idx="5">
                  <c:v>9.7148524510798264</c:v>
                </c:pt>
                <c:pt idx="6">
                  <c:v>6.4064308139830555</c:v>
                </c:pt>
                <c:pt idx="7">
                  <c:v>0.83284628208437517</c:v>
                </c:pt>
                <c:pt idx="8">
                  <c:v>8.6627030468110338</c:v>
                </c:pt>
                <c:pt idx="9">
                  <c:v>1.6071264052662027</c:v>
                </c:pt>
                <c:pt idx="10">
                  <c:v>8.074407069801099</c:v>
                </c:pt>
                <c:pt idx="11">
                  <c:v>5.3307105654104605</c:v>
                </c:pt>
                <c:pt idx="12">
                  <c:v>3.093972866555259</c:v>
                </c:pt>
                <c:pt idx="13">
                  <c:v>4.4059508869802162</c:v>
                </c:pt>
                <c:pt idx="14">
                  <c:v>0.7543154888430903</c:v>
                </c:pt>
                <c:pt idx="15">
                  <c:v>4.1895136388797214</c:v>
                </c:pt>
                <c:pt idx="16">
                  <c:v>2.0035770903155301</c:v>
                </c:pt>
                <c:pt idx="17">
                  <c:v>8.2970985405096727</c:v>
                </c:pt>
                <c:pt idx="18">
                  <c:v>4.7035673022915168</c:v>
                </c:pt>
                <c:pt idx="19">
                  <c:v>2.9376707296395188</c:v>
                </c:pt>
                <c:pt idx="20">
                  <c:v>4.5318079923501156</c:v>
                </c:pt>
                <c:pt idx="21">
                  <c:v>0.80663480520719033</c:v>
                </c:pt>
                <c:pt idx="22">
                  <c:v>8.624944330994353</c:v>
                </c:pt>
                <c:pt idx="23">
                  <c:v>6.5669281568680651</c:v>
                </c:pt>
                <c:pt idx="24">
                  <c:v>8.2843284707488465</c:v>
                </c:pt>
                <c:pt idx="25">
                  <c:v>4.7555515180037577</c:v>
                </c:pt>
              </c:numCache>
            </c:numRef>
          </c:xVal>
          <c:yVal>
            <c:numRef>
              <c:f>Sheet1!$B$7:$B$32</c:f>
              <c:numCache>
                <c:formatCode>General</c:formatCode>
                <c:ptCount val="26"/>
                <c:pt idx="0">
                  <c:v>15</c:v>
                </c:pt>
                <c:pt idx="1">
                  <c:v>1.8370621441918245</c:v>
                </c:pt>
                <c:pt idx="2">
                  <c:v>0.3588002364237608</c:v>
                </c:pt>
                <c:pt idx="3">
                  <c:v>4.404245863119761</c:v>
                </c:pt>
                <c:pt idx="4">
                  <c:v>7.7494355600051525</c:v>
                </c:pt>
                <c:pt idx="5">
                  <c:v>9.7148524510798264</c:v>
                </c:pt>
                <c:pt idx="6">
                  <c:v>6.4064308139830555</c:v>
                </c:pt>
                <c:pt idx="7">
                  <c:v>0.83284628208437517</c:v>
                </c:pt>
                <c:pt idx="8">
                  <c:v>8.6627030468110338</c:v>
                </c:pt>
                <c:pt idx="9">
                  <c:v>1.6071264052662027</c:v>
                </c:pt>
                <c:pt idx="10">
                  <c:v>8.074407069801099</c:v>
                </c:pt>
                <c:pt idx="11">
                  <c:v>5.3307105654104605</c:v>
                </c:pt>
                <c:pt idx="12">
                  <c:v>3.093972866555259</c:v>
                </c:pt>
                <c:pt idx="13">
                  <c:v>4.4059508869802162</c:v>
                </c:pt>
                <c:pt idx="14">
                  <c:v>0.7543154888430903</c:v>
                </c:pt>
                <c:pt idx="15">
                  <c:v>4.1895136388797214</c:v>
                </c:pt>
                <c:pt idx="16">
                  <c:v>2.0035770903155301</c:v>
                </c:pt>
                <c:pt idx="17">
                  <c:v>8.2970985405096727</c:v>
                </c:pt>
                <c:pt idx="18">
                  <c:v>4.7035673022915168</c:v>
                </c:pt>
                <c:pt idx="19">
                  <c:v>2.9376707296395188</c:v>
                </c:pt>
                <c:pt idx="20">
                  <c:v>20</c:v>
                </c:pt>
                <c:pt idx="21">
                  <c:v>0.80663480520719033</c:v>
                </c:pt>
                <c:pt idx="22">
                  <c:v>8.624944330994353</c:v>
                </c:pt>
                <c:pt idx="23">
                  <c:v>6.5669281568680651</c:v>
                </c:pt>
                <c:pt idx="24">
                  <c:v>8.2843284707488465</c:v>
                </c:pt>
                <c:pt idx="25">
                  <c:v>4.7555515180037577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20-409D-8E6F-E2F87EC4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0626544"/>
        <c:axId val="1950637776"/>
      </c:scatterChart>
      <c:valAx>
        <c:axId val="195062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637776"/>
        <c:crosses val="autoZero"/>
        <c:crossBetween val="midCat"/>
      </c:valAx>
      <c:valAx>
        <c:axId val="195063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626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73025</xdr:colOff>
      <xdr:row>12</xdr:row>
      <xdr:rowOff>111125</xdr:rowOff>
    </xdr:from>
    <xdr:to>
      <xdr:col>13</xdr:col>
      <xdr:colOff>1597025</xdr:colOff>
      <xdr:row>29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ECEDF3-6356-43AF-AC6E-EC28FCBAE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CD48-F833-4D8C-AC84-09E72C5AE9F5}">
  <dimension ref="A1:P55"/>
  <sheetViews>
    <sheetView showGridLines="0" tabSelected="1" zoomScaleNormal="100" workbookViewId="0">
      <selection activeCell="C58" sqref="C58"/>
    </sheetView>
  </sheetViews>
  <sheetFormatPr defaultRowHeight="12.5" x14ac:dyDescent="0.25"/>
  <cols>
    <col min="1" max="1" width="6.6328125" style="1" bestFit="1" customWidth="1"/>
    <col min="2" max="2" width="14.54296875" style="1" bestFit="1" customWidth="1"/>
    <col min="3" max="3" width="20.08984375" style="1" bestFit="1" customWidth="1"/>
    <col min="4" max="6" width="8.7265625" style="1"/>
    <col min="7" max="7" width="11.1796875" style="1" bestFit="1" customWidth="1"/>
    <col min="8" max="13" width="8.7265625" style="1"/>
    <col min="14" max="14" width="33.90625" style="1" customWidth="1"/>
    <col min="15" max="15" width="33.7265625" style="1" customWidth="1"/>
    <col min="16" max="16384" width="8.7265625" style="1"/>
  </cols>
  <sheetData>
    <row r="1" spans="1:16" x14ac:dyDescent="0.25">
      <c r="A1" s="1" t="s">
        <v>0</v>
      </c>
      <c r="N1" s="1" t="s">
        <v>11</v>
      </c>
      <c r="O1" s="1" t="s">
        <v>12</v>
      </c>
      <c r="P1" s="1" t="s">
        <v>13</v>
      </c>
    </row>
    <row r="2" spans="1:16" x14ac:dyDescent="0.25">
      <c r="N2" s="5" t="s">
        <v>14</v>
      </c>
      <c r="O2" s="5" t="s">
        <v>24</v>
      </c>
    </row>
    <row r="3" spans="1:16" ht="25" x14ac:dyDescent="0.25">
      <c r="A3" s="1" t="s">
        <v>1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2</v>
      </c>
      <c r="N3" s="6" t="s">
        <v>15</v>
      </c>
      <c r="O3" s="6" t="s">
        <v>25</v>
      </c>
    </row>
    <row r="4" spans="1:16" x14ac:dyDescent="0.25">
      <c r="B4" s="2">
        <v>20000</v>
      </c>
      <c r="C4" s="1">
        <v>10</v>
      </c>
      <c r="G4" s="3">
        <f>B4*C4</f>
        <v>200000</v>
      </c>
      <c r="N4" s="5" t="s">
        <v>16</v>
      </c>
      <c r="O4" s="5" t="s">
        <v>26</v>
      </c>
    </row>
    <row r="5" spans="1:16" x14ac:dyDescent="0.25">
      <c r="A5" s="1" t="s">
        <v>8</v>
      </c>
    </row>
    <row r="6" spans="1:16" ht="13" x14ac:dyDescent="0.3">
      <c r="A6" s="1" t="s">
        <v>9</v>
      </c>
      <c r="B6" s="1" t="s">
        <v>10</v>
      </c>
      <c r="C6" s="4" t="s">
        <v>27</v>
      </c>
      <c r="D6" s="1" t="s">
        <v>28</v>
      </c>
      <c r="E6" s="1" t="s">
        <v>29</v>
      </c>
      <c r="F6" s="1" t="s">
        <v>30</v>
      </c>
      <c r="N6" s="1" t="s">
        <v>17</v>
      </c>
      <c r="O6" s="1" t="s">
        <v>22</v>
      </c>
    </row>
    <row r="7" spans="1:16" x14ac:dyDescent="0.25">
      <c r="A7" s="1">
        <v>7.427128087625583</v>
      </c>
      <c r="B7" s="1">
        <v>15</v>
      </c>
      <c r="C7" s="1">
        <f>RANK(A7,$A$7:$A$32)</f>
        <v>8</v>
      </c>
      <c r="D7" s="1">
        <f>RANK(B7,$B$7:$B$32)</f>
        <v>2</v>
      </c>
      <c r="E7" s="1">
        <f>C7-D7</f>
        <v>6</v>
      </c>
      <c r="F7" s="1">
        <f>E7^2</f>
        <v>36</v>
      </c>
      <c r="M7" s="1" t="s">
        <v>23</v>
      </c>
      <c r="N7" s="7" t="s">
        <v>18</v>
      </c>
      <c r="O7" s="7" t="s">
        <v>19</v>
      </c>
    </row>
    <row r="8" spans="1:16" x14ac:dyDescent="0.25">
      <c r="A8" s="1">
        <v>1.8370621441918245</v>
      </c>
      <c r="B8" s="1">
        <f t="shared" ref="B8:B32" si="0">A8</f>
        <v>1.8370621441918245</v>
      </c>
      <c r="C8" s="1">
        <f t="shared" ref="C8:C32" si="1">RANK(A8,$A$7:$A$32)</f>
        <v>21</v>
      </c>
      <c r="D8" s="1">
        <f t="shared" ref="D8:D32" si="2">RANK(B8,$B$7:$B$32)</f>
        <v>21</v>
      </c>
      <c r="E8" s="1">
        <f t="shared" ref="E8:E32" si="3">C8-D8</f>
        <v>0</v>
      </c>
      <c r="F8" s="1">
        <f t="shared" ref="F8:F32" si="4">E8^2</f>
        <v>0</v>
      </c>
    </row>
    <row r="9" spans="1:16" x14ac:dyDescent="0.25">
      <c r="A9" s="1">
        <v>0.3588002364237608</v>
      </c>
      <c r="B9" s="1">
        <f t="shared" si="0"/>
        <v>0.3588002364237608</v>
      </c>
      <c r="C9" s="1">
        <f t="shared" si="1"/>
        <v>26</v>
      </c>
      <c r="D9" s="1">
        <f t="shared" si="2"/>
        <v>26</v>
      </c>
      <c r="E9" s="1">
        <f t="shared" si="3"/>
        <v>0</v>
      </c>
      <c r="F9" s="1">
        <f t="shared" si="4"/>
        <v>0</v>
      </c>
      <c r="N9" s="1" t="s">
        <v>20</v>
      </c>
    </row>
    <row r="10" spans="1:16" x14ac:dyDescent="0.25">
      <c r="A10" s="1">
        <v>4.404245863119761</v>
      </c>
      <c r="B10" s="1">
        <f t="shared" si="0"/>
        <v>4.404245863119761</v>
      </c>
      <c r="C10" s="1">
        <f t="shared" si="1"/>
        <v>16</v>
      </c>
      <c r="D10" s="1">
        <f t="shared" si="2"/>
        <v>16</v>
      </c>
      <c r="E10" s="1">
        <f t="shared" si="3"/>
        <v>0</v>
      </c>
      <c r="F10" s="1">
        <f t="shared" si="4"/>
        <v>0</v>
      </c>
    </row>
    <row r="11" spans="1:16" x14ac:dyDescent="0.25">
      <c r="A11" s="1">
        <v>7.7494355600051525</v>
      </c>
      <c r="B11" s="1">
        <f t="shared" si="0"/>
        <v>7.7494355600051525</v>
      </c>
      <c r="C11" s="1">
        <f t="shared" si="1"/>
        <v>7</v>
      </c>
      <c r="D11" s="1">
        <f t="shared" si="2"/>
        <v>9</v>
      </c>
      <c r="E11" s="1">
        <f t="shared" si="3"/>
        <v>-2</v>
      </c>
      <c r="F11" s="1">
        <f t="shared" si="4"/>
        <v>4</v>
      </c>
    </row>
    <row r="12" spans="1:16" x14ac:dyDescent="0.25">
      <c r="A12" s="1">
        <v>9.7148524510798264</v>
      </c>
      <c r="B12" s="1">
        <f t="shared" si="0"/>
        <v>9.7148524510798264</v>
      </c>
      <c r="C12" s="1">
        <f t="shared" si="1"/>
        <v>1</v>
      </c>
      <c r="D12" s="1">
        <f t="shared" si="2"/>
        <v>3</v>
      </c>
      <c r="E12" s="1">
        <f t="shared" si="3"/>
        <v>-2</v>
      </c>
      <c r="F12" s="1">
        <f t="shared" si="4"/>
        <v>4</v>
      </c>
      <c r="N12" s="1" t="s">
        <v>21</v>
      </c>
    </row>
    <row r="13" spans="1:16" x14ac:dyDescent="0.25">
      <c r="A13" s="1">
        <v>6.4064308139830555</v>
      </c>
      <c r="B13" s="1">
        <f t="shared" si="0"/>
        <v>6.4064308139830555</v>
      </c>
      <c r="C13" s="1">
        <f t="shared" si="1"/>
        <v>10</v>
      </c>
      <c r="D13" s="1">
        <f t="shared" si="2"/>
        <v>11</v>
      </c>
      <c r="E13" s="1">
        <f t="shared" si="3"/>
        <v>-1</v>
      </c>
      <c r="F13" s="1">
        <f t="shared" si="4"/>
        <v>1</v>
      </c>
    </row>
    <row r="14" spans="1:16" x14ac:dyDescent="0.25">
      <c r="A14" s="1">
        <v>0.83284628208437517</v>
      </c>
      <c r="B14" s="1">
        <f t="shared" si="0"/>
        <v>0.83284628208437517</v>
      </c>
      <c r="C14" s="1">
        <f t="shared" si="1"/>
        <v>23</v>
      </c>
      <c r="D14" s="1">
        <f t="shared" si="2"/>
        <v>23</v>
      </c>
      <c r="E14" s="1">
        <f t="shared" si="3"/>
        <v>0</v>
      </c>
      <c r="F14" s="1">
        <f t="shared" si="4"/>
        <v>0</v>
      </c>
    </row>
    <row r="15" spans="1:16" x14ac:dyDescent="0.25">
      <c r="A15" s="1">
        <v>8.6627030468110338</v>
      </c>
      <c r="B15" s="1">
        <f t="shared" si="0"/>
        <v>8.6627030468110338</v>
      </c>
      <c r="C15" s="1">
        <f t="shared" si="1"/>
        <v>2</v>
      </c>
      <c r="D15" s="1">
        <f t="shared" si="2"/>
        <v>4</v>
      </c>
      <c r="E15" s="1">
        <f t="shared" si="3"/>
        <v>-2</v>
      </c>
      <c r="F15" s="1">
        <f t="shared" si="4"/>
        <v>4</v>
      </c>
    </row>
    <row r="16" spans="1:16" x14ac:dyDescent="0.25">
      <c r="A16" s="1">
        <v>1.6071264052662027</v>
      </c>
      <c r="B16" s="1">
        <f t="shared" si="0"/>
        <v>1.6071264052662027</v>
      </c>
      <c r="C16" s="1">
        <f t="shared" si="1"/>
        <v>22</v>
      </c>
      <c r="D16" s="1">
        <f t="shared" si="2"/>
        <v>22</v>
      </c>
      <c r="E16" s="1">
        <f t="shared" si="3"/>
        <v>0</v>
      </c>
      <c r="F16" s="1">
        <f t="shared" si="4"/>
        <v>0</v>
      </c>
    </row>
    <row r="17" spans="1:6" x14ac:dyDescent="0.25">
      <c r="A17" s="1">
        <v>8.074407069801099</v>
      </c>
      <c r="B17" s="1">
        <f t="shared" si="0"/>
        <v>8.074407069801099</v>
      </c>
      <c r="C17" s="1">
        <f t="shared" si="1"/>
        <v>6</v>
      </c>
      <c r="D17" s="1">
        <f t="shared" si="2"/>
        <v>8</v>
      </c>
      <c r="E17" s="1">
        <f t="shared" si="3"/>
        <v>-2</v>
      </c>
      <c r="F17" s="1">
        <f t="shared" si="4"/>
        <v>4</v>
      </c>
    </row>
    <row r="18" spans="1:6" x14ac:dyDescent="0.25">
      <c r="A18" s="1">
        <v>5.3307105654104605</v>
      </c>
      <c r="B18" s="1">
        <f t="shared" si="0"/>
        <v>5.3307105654104605</v>
      </c>
      <c r="C18" s="1">
        <f t="shared" si="1"/>
        <v>11</v>
      </c>
      <c r="D18" s="1">
        <f t="shared" si="2"/>
        <v>12</v>
      </c>
      <c r="E18" s="1">
        <f t="shared" si="3"/>
        <v>-1</v>
      </c>
      <c r="F18" s="1">
        <f t="shared" si="4"/>
        <v>1</v>
      </c>
    </row>
    <row r="19" spans="1:6" x14ac:dyDescent="0.25">
      <c r="A19" s="1">
        <v>3.093972866555259</v>
      </c>
      <c r="B19" s="1">
        <f t="shared" si="0"/>
        <v>3.093972866555259</v>
      </c>
      <c r="C19" s="1">
        <f t="shared" si="1"/>
        <v>18</v>
      </c>
      <c r="D19" s="1">
        <f t="shared" si="2"/>
        <v>18</v>
      </c>
      <c r="E19" s="1">
        <f t="shared" si="3"/>
        <v>0</v>
      </c>
      <c r="F19" s="1">
        <f t="shared" si="4"/>
        <v>0</v>
      </c>
    </row>
    <row r="20" spans="1:6" x14ac:dyDescent="0.25">
      <c r="A20" s="1">
        <v>4.4059508869802162</v>
      </c>
      <c r="B20" s="1">
        <f t="shared" si="0"/>
        <v>4.4059508869802162</v>
      </c>
      <c r="C20" s="1">
        <f t="shared" si="1"/>
        <v>15</v>
      </c>
      <c r="D20" s="1">
        <f t="shared" si="2"/>
        <v>15</v>
      </c>
      <c r="E20" s="1">
        <f t="shared" si="3"/>
        <v>0</v>
      </c>
      <c r="F20" s="1">
        <f t="shared" si="4"/>
        <v>0</v>
      </c>
    </row>
    <row r="21" spans="1:6" x14ac:dyDescent="0.25">
      <c r="A21" s="1">
        <v>0.7543154888430903</v>
      </c>
      <c r="B21" s="1">
        <f t="shared" si="0"/>
        <v>0.7543154888430903</v>
      </c>
      <c r="C21" s="1">
        <f t="shared" si="1"/>
        <v>25</v>
      </c>
      <c r="D21" s="1">
        <f t="shared" si="2"/>
        <v>25</v>
      </c>
      <c r="E21" s="1">
        <f t="shared" si="3"/>
        <v>0</v>
      </c>
      <c r="F21" s="1">
        <f t="shared" si="4"/>
        <v>0</v>
      </c>
    </row>
    <row r="22" spans="1:6" x14ac:dyDescent="0.25">
      <c r="A22" s="1">
        <v>4.1895136388797214</v>
      </c>
      <c r="B22" s="1">
        <f t="shared" si="0"/>
        <v>4.1895136388797214</v>
      </c>
      <c r="C22" s="1">
        <f t="shared" si="1"/>
        <v>17</v>
      </c>
      <c r="D22" s="1">
        <f t="shared" si="2"/>
        <v>17</v>
      </c>
      <c r="E22" s="1">
        <f t="shared" si="3"/>
        <v>0</v>
      </c>
      <c r="F22" s="1">
        <f t="shared" si="4"/>
        <v>0</v>
      </c>
    </row>
    <row r="23" spans="1:6" x14ac:dyDescent="0.25">
      <c r="A23" s="1">
        <v>2.0035770903155301</v>
      </c>
      <c r="B23" s="1">
        <f t="shared" si="0"/>
        <v>2.0035770903155301</v>
      </c>
      <c r="C23" s="1">
        <f t="shared" si="1"/>
        <v>20</v>
      </c>
      <c r="D23" s="1">
        <f t="shared" si="2"/>
        <v>20</v>
      </c>
      <c r="E23" s="1">
        <f t="shared" si="3"/>
        <v>0</v>
      </c>
      <c r="F23" s="1">
        <f t="shared" si="4"/>
        <v>0</v>
      </c>
    </row>
    <row r="24" spans="1:6" x14ac:dyDescent="0.25">
      <c r="A24" s="1">
        <v>8.2970985405096727</v>
      </c>
      <c r="B24" s="1">
        <f t="shared" si="0"/>
        <v>8.2970985405096727</v>
      </c>
      <c r="C24" s="1">
        <f t="shared" si="1"/>
        <v>4</v>
      </c>
      <c r="D24" s="1">
        <f t="shared" si="2"/>
        <v>6</v>
      </c>
      <c r="E24" s="1">
        <f t="shared" si="3"/>
        <v>-2</v>
      </c>
      <c r="F24" s="1">
        <f t="shared" si="4"/>
        <v>4</v>
      </c>
    </row>
    <row r="25" spans="1:6" x14ac:dyDescent="0.25">
      <c r="A25" s="1">
        <v>4.7035673022915168</v>
      </c>
      <c r="B25" s="1">
        <f t="shared" si="0"/>
        <v>4.7035673022915168</v>
      </c>
      <c r="C25" s="1">
        <f t="shared" si="1"/>
        <v>13</v>
      </c>
      <c r="D25" s="1">
        <f t="shared" si="2"/>
        <v>14</v>
      </c>
      <c r="E25" s="1">
        <f t="shared" si="3"/>
        <v>-1</v>
      </c>
      <c r="F25" s="1">
        <f t="shared" si="4"/>
        <v>1</v>
      </c>
    </row>
    <row r="26" spans="1:6" x14ac:dyDescent="0.25">
      <c r="A26" s="1">
        <v>2.9376707296395188</v>
      </c>
      <c r="B26" s="1">
        <f t="shared" si="0"/>
        <v>2.9376707296395188</v>
      </c>
      <c r="C26" s="1">
        <f t="shared" si="1"/>
        <v>19</v>
      </c>
      <c r="D26" s="1">
        <f t="shared" si="2"/>
        <v>19</v>
      </c>
      <c r="E26" s="1">
        <f t="shared" si="3"/>
        <v>0</v>
      </c>
      <c r="F26" s="1">
        <f t="shared" si="4"/>
        <v>0</v>
      </c>
    </row>
    <row r="27" spans="1:6" x14ac:dyDescent="0.25">
      <c r="A27" s="1">
        <v>4.5318079923501156</v>
      </c>
      <c r="B27" s="1">
        <v>20</v>
      </c>
      <c r="C27" s="1">
        <f t="shared" si="1"/>
        <v>14</v>
      </c>
      <c r="D27" s="1">
        <f t="shared" si="2"/>
        <v>1</v>
      </c>
      <c r="E27" s="1">
        <f t="shared" si="3"/>
        <v>13</v>
      </c>
      <c r="F27" s="1">
        <f t="shared" si="4"/>
        <v>169</v>
      </c>
    </row>
    <row r="28" spans="1:6" x14ac:dyDescent="0.25">
      <c r="A28" s="1">
        <v>0.80663480520719033</v>
      </c>
      <c r="B28" s="1">
        <f t="shared" si="0"/>
        <v>0.80663480520719033</v>
      </c>
      <c r="C28" s="1">
        <f t="shared" si="1"/>
        <v>24</v>
      </c>
      <c r="D28" s="1">
        <f t="shared" si="2"/>
        <v>24</v>
      </c>
      <c r="E28" s="1">
        <f t="shared" si="3"/>
        <v>0</v>
      </c>
      <c r="F28" s="1">
        <f t="shared" si="4"/>
        <v>0</v>
      </c>
    </row>
    <row r="29" spans="1:6" x14ac:dyDescent="0.25">
      <c r="A29" s="1">
        <v>8.624944330994353</v>
      </c>
      <c r="B29" s="1">
        <f t="shared" si="0"/>
        <v>8.624944330994353</v>
      </c>
      <c r="C29" s="1">
        <f t="shared" si="1"/>
        <v>3</v>
      </c>
      <c r="D29" s="1">
        <f t="shared" si="2"/>
        <v>5</v>
      </c>
      <c r="E29" s="1">
        <f t="shared" si="3"/>
        <v>-2</v>
      </c>
      <c r="F29" s="1">
        <f t="shared" si="4"/>
        <v>4</v>
      </c>
    </row>
    <row r="30" spans="1:6" x14ac:dyDescent="0.25">
      <c r="A30" s="1">
        <v>6.5669281568680651</v>
      </c>
      <c r="B30" s="1">
        <f t="shared" si="0"/>
        <v>6.5669281568680651</v>
      </c>
      <c r="C30" s="1">
        <f t="shared" si="1"/>
        <v>9</v>
      </c>
      <c r="D30" s="1">
        <f t="shared" si="2"/>
        <v>10</v>
      </c>
      <c r="E30" s="1">
        <f t="shared" si="3"/>
        <v>-1</v>
      </c>
      <c r="F30" s="1">
        <f t="shared" si="4"/>
        <v>1</v>
      </c>
    </row>
    <row r="31" spans="1:6" x14ac:dyDescent="0.25">
      <c r="A31" s="1">
        <v>8.2843284707488465</v>
      </c>
      <c r="B31" s="1">
        <f t="shared" si="0"/>
        <v>8.2843284707488465</v>
      </c>
      <c r="C31" s="1">
        <f t="shared" si="1"/>
        <v>5</v>
      </c>
      <c r="D31" s="1">
        <f t="shared" si="2"/>
        <v>7</v>
      </c>
      <c r="E31" s="1">
        <f t="shared" si="3"/>
        <v>-2</v>
      </c>
      <c r="F31" s="1">
        <f t="shared" si="4"/>
        <v>4</v>
      </c>
    </row>
    <row r="32" spans="1:6" x14ac:dyDescent="0.25">
      <c r="A32" s="1">
        <v>4.7555515180037577</v>
      </c>
      <c r="B32" s="1">
        <f t="shared" si="0"/>
        <v>4.7555515180037577</v>
      </c>
      <c r="C32" s="1">
        <f t="shared" si="1"/>
        <v>12</v>
      </c>
      <c r="D32" s="1">
        <f t="shared" si="2"/>
        <v>13</v>
      </c>
      <c r="E32" s="1">
        <f t="shared" si="3"/>
        <v>-1</v>
      </c>
      <c r="F32" s="1">
        <f t="shared" si="4"/>
        <v>1</v>
      </c>
    </row>
    <row r="33" spans="1:8" ht="13" x14ac:dyDescent="0.3">
      <c r="B33" s="4">
        <f>CORREL(A7:A32,B7:B32)</f>
        <v>0.68379907153317299</v>
      </c>
      <c r="E33" s="4">
        <f>1-6*F33/(26*(26^2-1))</f>
        <v>0.91863247863247866</v>
      </c>
      <c r="F33" s="4">
        <v>238</v>
      </c>
    </row>
    <row r="36" spans="1:8" x14ac:dyDescent="0.25">
      <c r="C36" s="1" t="s">
        <v>32</v>
      </c>
      <c r="D36" s="5" t="s">
        <v>31</v>
      </c>
    </row>
    <row r="40" spans="1:8" ht="13" x14ac:dyDescent="0.3">
      <c r="A40" s="9" t="s">
        <v>33</v>
      </c>
    </row>
    <row r="42" spans="1:8" x14ac:dyDescent="0.25">
      <c r="B42" s="10" t="s">
        <v>34</v>
      </c>
      <c r="C42" s="10" t="s">
        <v>35</v>
      </c>
      <c r="D42" s="1" t="s">
        <v>36</v>
      </c>
      <c r="E42" s="1" t="s">
        <v>37</v>
      </c>
      <c r="F42" s="1" t="s">
        <v>38</v>
      </c>
    </row>
    <row r="43" spans="1:8" x14ac:dyDescent="0.25">
      <c r="A43" s="1">
        <v>1</v>
      </c>
      <c r="B43" s="1">
        <v>50</v>
      </c>
      <c r="C43" s="1">
        <v>36</v>
      </c>
    </row>
    <row r="44" spans="1:8" x14ac:dyDescent="0.25">
      <c r="A44" s="1">
        <v>2</v>
      </c>
      <c r="B44" s="1">
        <v>35</v>
      </c>
      <c r="C44" s="1">
        <v>21</v>
      </c>
      <c r="D44" s="1" t="s">
        <v>39</v>
      </c>
      <c r="G44" s="1">
        <f>B44-B43</f>
        <v>-15</v>
      </c>
      <c r="H44" s="1">
        <f>C44-C43</f>
        <v>-15</v>
      </c>
    </row>
    <row r="45" spans="1:8" x14ac:dyDescent="0.25">
      <c r="A45" s="1">
        <v>3</v>
      </c>
      <c r="B45" s="1">
        <v>21</v>
      </c>
      <c r="C45" s="1">
        <v>90</v>
      </c>
      <c r="D45" s="1" t="s">
        <v>40</v>
      </c>
      <c r="E45" s="1" t="s">
        <v>40</v>
      </c>
      <c r="G45" s="1">
        <f>B45-B44</f>
        <v>-14</v>
      </c>
      <c r="H45" s="1">
        <f>C45-C44</f>
        <v>69</v>
      </c>
    </row>
    <row r="46" spans="1:8" x14ac:dyDescent="0.25">
      <c r="A46" s="1">
        <v>4</v>
      </c>
      <c r="B46" s="1">
        <v>47</v>
      </c>
      <c r="C46" s="1">
        <v>43</v>
      </c>
      <c r="D46" s="1" t="s">
        <v>40</v>
      </c>
      <c r="E46" s="1" t="s">
        <v>41</v>
      </c>
      <c r="F46" s="1" t="s">
        <v>42</v>
      </c>
    </row>
    <row r="47" spans="1:8" ht="13" x14ac:dyDescent="0.3">
      <c r="B47" s="8" t="s">
        <v>47</v>
      </c>
      <c r="C47" s="4">
        <f>CORREL(B43:B46,C43:C46)</f>
        <v>-0.69652724663530263</v>
      </c>
    </row>
    <row r="48" spans="1:8" x14ac:dyDescent="0.25">
      <c r="D48" s="1" t="s">
        <v>43</v>
      </c>
      <c r="E48" s="1">
        <v>2</v>
      </c>
    </row>
    <row r="49" spans="2:7" x14ac:dyDescent="0.25">
      <c r="D49" s="1" t="s">
        <v>44</v>
      </c>
      <c r="E49" s="1">
        <v>4</v>
      </c>
    </row>
    <row r="51" spans="2:7" x14ac:dyDescent="0.25">
      <c r="B51" s="1" t="s">
        <v>45</v>
      </c>
    </row>
    <row r="52" spans="2:7" x14ac:dyDescent="0.25">
      <c r="B52" s="1" t="s">
        <v>46</v>
      </c>
    </row>
    <row r="53" spans="2:7" ht="13" x14ac:dyDescent="0.3">
      <c r="D53" s="8" t="s">
        <v>33</v>
      </c>
      <c r="F53" s="1">
        <f>2/(4*(4-1))</f>
        <v>0.16666666666666666</v>
      </c>
      <c r="G53" s="4">
        <f>F53*(E48-E49)</f>
        <v>-0.33333333333333331</v>
      </c>
    </row>
    <row r="55" spans="2:7" x14ac:dyDescent="0.25">
      <c r="D55" s="5" t="s">
        <v>48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 Doshi</dc:creator>
  <cp:lastModifiedBy>Neel Doshi</cp:lastModifiedBy>
  <dcterms:created xsi:type="dcterms:W3CDTF">2021-05-18T02:37:54Z</dcterms:created>
  <dcterms:modified xsi:type="dcterms:W3CDTF">2021-05-18T03:49:07Z</dcterms:modified>
</cp:coreProperties>
</file>