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iesconsulting-my.sharepoint.com/personal/neeldoshi_acies_consulting/Documents/Personal/Career/IAQS/"/>
    </mc:Choice>
  </mc:AlternateContent>
  <xr:revisionPtr revIDLastSave="0" documentId="8_{82B4B450-C254-4EE7-AEBF-EB0EE1E6B185}" xr6:coauthVersionLast="46" xr6:coauthVersionMax="46" xr10:uidLastSave="{00000000-0000-0000-0000-000000000000}"/>
  <bookViews>
    <workbookView xWindow="-110" yWindow="-110" windowWidth="19420" windowHeight="10420" xr2:uid="{80E83E35-E440-44C7-8E51-7EC137160F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8" i="1"/>
  <c r="F17" i="1"/>
  <c r="F14" i="1"/>
  <c r="F22" i="1" s="1"/>
  <c r="L7" i="1"/>
  <c r="M7" i="1" s="1"/>
  <c r="N7" i="1" s="1"/>
  <c r="L6" i="1"/>
  <c r="M6" i="1" s="1"/>
  <c r="N6" i="1" s="1"/>
  <c r="L5" i="1"/>
  <c r="M5" i="1" s="1"/>
  <c r="N5" i="1" s="1"/>
  <c r="L4" i="1"/>
  <c r="M4" i="1" s="1"/>
  <c r="N4" i="1" s="1"/>
  <c r="L3" i="1"/>
  <c r="M3" i="1" s="1"/>
  <c r="N3" i="1" s="1"/>
  <c r="L2" i="1"/>
  <c r="M2" i="1" s="1"/>
  <c r="N2" i="1" s="1"/>
  <c r="B8" i="1"/>
</calcChain>
</file>

<file path=xl/sharedStrings.xml><?xml version="1.0" encoding="utf-8"?>
<sst xmlns="http://schemas.openxmlformats.org/spreadsheetml/2006/main" count="34" uniqueCount="29">
  <si>
    <t>x</t>
  </si>
  <si>
    <t>y</t>
  </si>
  <si>
    <t>Stat mode</t>
  </si>
  <si>
    <t>A + Bx</t>
  </si>
  <si>
    <t>Enter the values of x and y</t>
  </si>
  <si>
    <t>AC</t>
  </si>
  <si>
    <t>Shift Stat</t>
  </si>
  <si>
    <t>A == intercept</t>
  </si>
  <si>
    <t>B == slope</t>
  </si>
  <si>
    <t>y (actual)</t>
  </si>
  <si>
    <t>y hat</t>
  </si>
  <si>
    <t>ei (K - L)</t>
  </si>
  <si>
    <t>Beta</t>
  </si>
  <si>
    <t>Sxy</t>
  </si>
  <si>
    <t>Sxx</t>
  </si>
  <si>
    <t>Alpha</t>
  </si>
  <si>
    <t>Sum(x,y)</t>
  </si>
  <si>
    <t>n</t>
  </si>
  <si>
    <t>x bar</t>
  </si>
  <si>
    <t>y bar</t>
  </si>
  <si>
    <t>Sum(x^2)</t>
  </si>
  <si>
    <t>&lt;&lt; From calculator</t>
  </si>
  <si>
    <t>Sxy/Sxx</t>
  </si>
  <si>
    <t>y(bar) - Beta*x(bar)</t>
  </si>
  <si>
    <t>From calculator</t>
  </si>
  <si>
    <t>Steps for correlation</t>
  </si>
  <si>
    <t>Option 5 - Reg</t>
  </si>
  <si>
    <t>Option 3 - r</t>
  </si>
  <si>
    <t>ei^2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</si>
</sst>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DCC12-6164-4446-AEF2-CE2C838E6F4E}">
  <dimension ref="A1:O22"/>
  <sheetViews>
    <sheetView showGridLines="0" tabSelected="1" zoomScale="90" zoomScaleNormal="90" workbookViewId="0">
      <selection activeCell="A20" sqref="A20"/>
    </sheetView>
  </sheetViews>
  <sheetFormatPr defaultRowHeight="12.5" x14ac:dyDescent="0.25"/>
  <cols>
    <col min="1" max="4" width="8.7265625" style="1"/>
    <col min="5" max="5" width="16" style="1" bestFit="1" customWidth="1"/>
    <col min="6" max="6" width="8.7265625" style="1"/>
    <col min="7" max="7" width="10" style="1" customWidth="1"/>
    <col min="8" max="16384" width="8.7265625" style="1"/>
  </cols>
  <sheetData>
    <row r="1" spans="1:14" ht="13" x14ac:dyDescent="0.3">
      <c r="A1" s="5" t="s">
        <v>1</v>
      </c>
      <c r="B1" s="5" t="s">
        <v>0</v>
      </c>
      <c r="E1" s="1" t="s">
        <v>7</v>
      </c>
      <c r="G1" s="1">
        <v>0.64070000000000005</v>
      </c>
      <c r="H1" s="1" t="s">
        <v>21</v>
      </c>
      <c r="K1" s="4" t="s">
        <v>9</v>
      </c>
      <c r="L1" s="4" t="s">
        <v>10</v>
      </c>
      <c r="M1" s="4" t="s">
        <v>11</v>
      </c>
      <c r="N1" s="4" t="s">
        <v>28</v>
      </c>
    </row>
    <row r="2" spans="1:14" x14ac:dyDescent="0.25">
      <c r="A2" s="3">
        <v>0.65</v>
      </c>
      <c r="B2" s="3">
        <v>4.58</v>
      </c>
      <c r="E2" s="1" t="s">
        <v>8</v>
      </c>
      <c r="G2" s="1">
        <v>0.1368</v>
      </c>
      <c r="H2" s="1" t="s">
        <v>21</v>
      </c>
      <c r="K2" s="3">
        <v>0.65</v>
      </c>
      <c r="L2" s="3">
        <f>$G$1+$G$2*B2</f>
        <v>1.267244</v>
      </c>
      <c r="M2" s="3">
        <f>K2-L2</f>
        <v>-0.61724400000000001</v>
      </c>
      <c r="N2" s="3">
        <f>M2^2</f>
        <v>0.38099015553600002</v>
      </c>
    </row>
    <row r="3" spans="1:14" x14ac:dyDescent="0.25">
      <c r="A3" s="3">
        <v>2.38</v>
      </c>
      <c r="B3" s="3">
        <v>5.94</v>
      </c>
      <c r="K3" s="3">
        <v>2.38</v>
      </c>
      <c r="L3" s="3">
        <f>$G$1+$G$2*B3</f>
        <v>1.4532920000000003</v>
      </c>
      <c r="M3" s="3">
        <f>K3-L3</f>
        <v>0.92670799999999964</v>
      </c>
      <c r="N3" s="3">
        <f>M3^2</f>
        <v>0.85878771726399938</v>
      </c>
    </row>
    <row r="4" spans="1:14" x14ac:dyDescent="0.25">
      <c r="A4" s="3">
        <v>1.6</v>
      </c>
      <c r="B4" s="3">
        <v>9.3699999999999992</v>
      </c>
      <c r="K4" s="3">
        <v>1.6</v>
      </c>
      <c r="L4" s="3">
        <f>$G$1+$G$2*B4</f>
        <v>1.9225159999999999</v>
      </c>
      <c r="M4" s="3">
        <f>K4-L4</f>
        <v>-0.3225159999999998</v>
      </c>
      <c r="N4" s="3">
        <f>M4^2</f>
        <v>0.10401657025599988</v>
      </c>
    </row>
    <row r="5" spans="1:14" ht="13" x14ac:dyDescent="0.3">
      <c r="A5" s="3">
        <v>0.64</v>
      </c>
      <c r="B5" s="3">
        <v>0.79</v>
      </c>
      <c r="E5" s="2" t="s">
        <v>12</v>
      </c>
      <c r="F5" s="1" t="s">
        <v>22</v>
      </c>
      <c r="K5" s="3">
        <v>0.64</v>
      </c>
      <c r="L5" s="3">
        <f>$G$1+$G$2*B5</f>
        <v>0.7487720000000001</v>
      </c>
      <c r="M5" s="3">
        <f>K5-L5</f>
        <v>-0.10877200000000009</v>
      </c>
      <c r="N5" s="3">
        <f>M5^2</f>
        <v>1.1831347984000019E-2</v>
      </c>
    </row>
    <row r="6" spans="1:14" ht="13" x14ac:dyDescent="0.3">
      <c r="A6" s="3">
        <v>2.2799999999999998</v>
      </c>
      <c r="B6" s="3">
        <v>8.11</v>
      </c>
      <c r="E6" s="2"/>
      <c r="K6" s="3">
        <v>2.2799999999999998</v>
      </c>
      <c r="L6" s="3">
        <f>$G$1+$G$2*B6</f>
        <v>1.750148</v>
      </c>
      <c r="M6" s="3">
        <f>K6-L6</f>
        <v>0.52985199999999977</v>
      </c>
      <c r="N6" s="3">
        <f>M6^2</f>
        <v>0.28074314190399974</v>
      </c>
    </row>
    <row r="7" spans="1:14" ht="13" x14ac:dyDescent="0.3">
      <c r="A7" s="3">
        <v>1.53</v>
      </c>
      <c r="B7" s="3">
        <v>9.48</v>
      </c>
      <c r="E7" s="2" t="s">
        <v>15</v>
      </c>
      <c r="F7" s="1" t="s">
        <v>23</v>
      </c>
      <c r="K7" s="3">
        <v>1.53</v>
      </c>
      <c r="L7" s="3">
        <f>$G$1+$G$2*B7</f>
        <v>1.9375640000000001</v>
      </c>
      <c r="M7" s="3">
        <f>K7-L7</f>
        <v>-0.40756400000000004</v>
      </c>
      <c r="N7" s="3">
        <f>M7^2</f>
        <v>0.16610841409600002</v>
      </c>
    </row>
    <row r="8" spans="1:14" ht="13" x14ac:dyDescent="0.3">
      <c r="B8" s="2">
        <f>CORREL(A2:A7,B2:B7)</f>
        <v>0.60712474917254833</v>
      </c>
    </row>
    <row r="9" spans="1:14" x14ac:dyDescent="0.25">
      <c r="E9" s="3" t="s">
        <v>16</v>
      </c>
      <c r="F9" s="3">
        <v>65.606999999999999</v>
      </c>
      <c r="G9" s="7" t="s">
        <v>24</v>
      </c>
    </row>
    <row r="10" spans="1:14" ht="13" x14ac:dyDescent="0.3">
      <c r="A10" s="6" t="s">
        <v>25</v>
      </c>
      <c r="E10" s="3" t="s">
        <v>17</v>
      </c>
      <c r="F10" s="3">
        <v>6</v>
      </c>
      <c r="G10" s="7"/>
    </row>
    <row r="11" spans="1:14" x14ac:dyDescent="0.25">
      <c r="A11" s="1" t="s">
        <v>2</v>
      </c>
      <c r="E11" s="3" t="s">
        <v>18</v>
      </c>
      <c r="F11" s="3">
        <v>6.3783300000000001</v>
      </c>
      <c r="G11" s="7"/>
    </row>
    <row r="12" spans="1:14" x14ac:dyDescent="0.25">
      <c r="A12" s="1" t="s">
        <v>3</v>
      </c>
      <c r="E12" s="3" t="s">
        <v>19</v>
      </c>
      <c r="F12" s="3">
        <v>1.5133300000000001</v>
      </c>
      <c r="G12" s="7"/>
    </row>
    <row r="13" spans="1:14" x14ac:dyDescent="0.25">
      <c r="A13" s="1" t="s">
        <v>4</v>
      </c>
    </row>
    <row r="14" spans="1:14" ht="13" x14ac:dyDescent="0.3">
      <c r="A14" s="1" t="s">
        <v>5</v>
      </c>
      <c r="E14" s="2" t="s">
        <v>13</v>
      </c>
      <c r="F14" s="2">
        <f>F9-(F10*F11*F12)</f>
        <v>7.6918911665999943</v>
      </c>
    </row>
    <row r="15" spans="1:14" x14ac:dyDescent="0.25">
      <c r="A15" s="1" t="s">
        <v>6</v>
      </c>
    </row>
    <row r="16" spans="1:14" ht="12.5" customHeight="1" x14ac:dyDescent="0.25">
      <c r="A16" s="1" t="s">
        <v>26</v>
      </c>
      <c r="E16" s="3" t="s">
        <v>20</v>
      </c>
      <c r="F16" s="3">
        <v>300.32350000000002</v>
      </c>
      <c r="G16" s="7" t="s">
        <v>24</v>
      </c>
    </row>
    <row r="17" spans="1:15" ht="12.5" customHeight="1" x14ac:dyDescent="0.25">
      <c r="A17" s="1" t="s">
        <v>27</v>
      </c>
      <c r="E17" s="3" t="s">
        <v>17</v>
      </c>
      <c r="F17" s="3">
        <f>F10</f>
        <v>6</v>
      </c>
      <c r="G17" s="7"/>
    </row>
    <row r="18" spans="1:15" ht="12.5" customHeight="1" x14ac:dyDescent="0.25">
      <c r="E18" s="3" t="s">
        <v>18</v>
      </c>
      <c r="F18" s="3">
        <f>F11</f>
        <v>6.3783300000000001</v>
      </c>
      <c r="G18" s="7"/>
    </row>
    <row r="19" spans="1:15" ht="12.5" customHeight="1" x14ac:dyDescent="0.25"/>
    <row r="20" spans="1:15" ht="13" x14ac:dyDescent="0.3">
      <c r="E20" s="2" t="s">
        <v>14</v>
      </c>
      <c r="F20" s="2">
        <f>F16-(F17*F18^2)</f>
        <v>56.224938466600008</v>
      </c>
      <c r="O20" s="2"/>
    </row>
    <row r="22" spans="1:15" ht="13" x14ac:dyDescent="0.3">
      <c r="E22" s="6" t="s">
        <v>12</v>
      </c>
      <c r="F22" s="6">
        <f>F14/F20</f>
        <v>0.13680568403234986</v>
      </c>
    </row>
  </sheetData>
  <mergeCells count="2">
    <mergeCell ref="G9:G12"/>
    <mergeCell ref="G16:G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 Doshi</dc:creator>
  <cp:lastModifiedBy>Neel Doshi</cp:lastModifiedBy>
  <dcterms:created xsi:type="dcterms:W3CDTF">2021-05-22T04:46:34Z</dcterms:created>
  <dcterms:modified xsi:type="dcterms:W3CDTF">2021-05-22T06:20:24Z</dcterms:modified>
</cp:coreProperties>
</file>