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ivya\Desktop\excel hw\"/>
    </mc:Choice>
  </mc:AlternateContent>
  <bookViews>
    <workbookView xWindow="0" yWindow="0" windowWidth="11700" windowHeight="5196"/>
  </bookViews>
  <sheets>
    <sheet name="Sheet1" sheetId="1" r:id="rId1"/>
  </sheets>
  <definedNames>
    <definedName name="Final_Pay">Sheet1!$H$4:$H$16</definedName>
    <definedName name="Hourly_Pay_Rate">Sheet1!$B$19</definedName>
    <definedName name="Hours_Worked">Sheet1!$D$4:$D$16</definedName>
    <definedName name="Initial">Sheet1!$C$4:$C$16</definedName>
    <definedName name="Nat_Ins">Sheet1!$F$4:$F$16</definedName>
    <definedName name="Nat_Ins_Rate">Sheet1!$B$20</definedName>
    <definedName name="Pay">Sheet1!$E$4:$E$16</definedName>
    <definedName name="Staff_ID">Sheet1!$A$4:$A$16</definedName>
    <definedName name="Surname">Sheet1!$B$4:$B$16</definedName>
    <definedName name="Tax">Sheet1!$G$4:$G$16</definedName>
    <definedName name="Tax_Rate">Sheet1!$B$21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G5" i="1"/>
  <c r="G6" i="1"/>
  <c r="G9" i="1"/>
  <c r="G10" i="1"/>
  <c r="G12" i="1"/>
  <c r="G13" i="1"/>
  <c r="G14" i="1"/>
  <c r="F9" i="1"/>
  <c r="F10" i="1"/>
  <c r="F11" i="1"/>
  <c r="E5" i="1"/>
  <c r="F5" i="1" s="1"/>
  <c r="E6" i="1"/>
  <c r="F6" i="1" s="1"/>
  <c r="E7" i="1"/>
  <c r="G7" i="1" s="1"/>
  <c r="E8" i="1"/>
  <c r="G8" i="1" s="1"/>
  <c r="E9" i="1"/>
  <c r="E10" i="1"/>
  <c r="E11" i="1"/>
  <c r="G11" i="1" s="1"/>
  <c r="E12" i="1"/>
  <c r="F12" i="1" s="1"/>
  <c r="E13" i="1"/>
  <c r="F13" i="1" s="1"/>
  <c r="E14" i="1"/>
  <c r="F14" i="1" s="1"/>
  <c r="E15" i="1"/>
  <c r="G15" i="1" s="1"/>
  <c r="E4" i="1"/>
  <c r="F4" i="1" s="1"/>
  <c r="F8" i="1" l="1"/>
  <c r="F16" i="1" s="1"/>
  <c r="F15" i="1"/>
  <c r="F7" i="1"/>
  <c r="E16" i="1"/>
  <c r="G16" i="1"/>
  <c r="H9" i="1" l="1"/>
  <c r="H11" i="1"/>
  <c r="H12" i="1" l="1"/>
  <c r="H4" i="1"/>
  <c r="H7" i="1"/>
  <c r="H14" i="1"/>
  <c r="H6" i="1"/>
  <c r="H15" i="1"/>
  <c r="H8" i="1"/>
  <c r="H13" i="1"/>
  <c r="H10" i="1"/>
  <c r="H5" i="1"/>
  <c r="D16" i="1"/>
  <c r="H16" i="1" l="1"/>
</calcChain>
</file>

<file path=xl/sharedStrings.xml><?xml version="1.0" encoding="utf-8"?>
<sst xmlns="http://schemas.openxmlformats.org/spreadsheetml/2006/main" count="49" uniqueCount="46">
  <si>
    <t>Pesko Part-time Workers Weekly Pay</t>
  </si>
  <si>
    <t>Staff ID</t>
  </si>
  <si>
    <t>Surname</t>
  </si>
  <si>
    <t>Initial</t>
  </si>
  <si>
    <t>Hours Worked</t>
  </si>
  <si>
    <t>Nat Ins</t>
  </si>
  <si>
    <t>Tax Rate</t>
  </si>
  <si>
    <t>Nat Ins Rate</t>
  </si>
  <si>
    <t>Hourly Pay Rate</t>
  </si>
  <si>
    <t>M/141</t>
  </si>
  <si>
    <t>M/289</t>
  </si>
  <si>
    <t>F/112</t>
  </si>
  <si>
    <t>F/219</t>
  </si>
  <si>
    <t>F/881</t>
  </si>
  <si>
    <t>M/448</t>
  </si>
  <si>
    <t>F/66</t>
  </si>
  <si>
    <t>M/557</t>
  </si>
  <si>
    <t>M/44</t>
  </si>
  <si>
    <t>M/191</t>
  </si>
  <si>
    <t>M/352</t>
  </si>
  <si>
    <t>F/336</t>
  </si>
  <si>
    <t>Abbot</t>
  </si>
  <si>
    <t>Arlington</t>
  </si>
  <si>
    <t>Brown</t>
  </si>
  <si>
    <t>Davis</t>
  </si>
  <si>
    <t>Davies</t>
  </si>
  <si>
    <t>Fox</t>
  </si>
  <si>
    <t>Marsh</t>
  </si>
  <si>
    <t>Kelsey</t>
  </si>
  <si>
    <t>Oliver</t>
  </si>
  <si>
    <t>Potts</t>
  </si>
  <si>
    <t>Taylor</t>
  </si>
  <si>
    <t>R</t>
  </si>
  <si>
    <t>T</t>
  </si>
  <si>
    <t>F</t>
  </si>
  <si>
    <t>G</t>
  </si>
  <si>
    <t>W</t>
  </si>
  <si>
    <t>S</t>
  </si>
  <si>
    <t>A</t>
  </si>
  <si>
    <t>H</t>
  </si>
  <si>
    <t>B</t>
  </si>
  <si>
    <t>M</t>
  </si>
  <si>
    <t>Pay</t>
  </si>
  <si>
    <t>Tax</t>
  </si>
  <si>
    <t>Final Pay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</si>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</sst>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£&quot;#,##0.00"/>
    <numFmt numFmtId="165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1" fillId="3" borderId="1" xfId="0" applyFont="1" applyFill="1" applyBorder="1"/>
    <xf numFmtId="164" fontId="0" fillId="0" borderId="1" xfId="0" applyNumberFormat="1" applyBorder="1"/>
    <xf numFmtId="164" fontId="0" fillId="0" borderId="2" xfId="0" applyNumberFormat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right" vertical="center" wrapText="1"/>
    </xf>
    <xf numFmtId="164" fontId="0" fillId="2" borderId="1" xfId="0" applyNumberFormat="1" applyFill="1" applyBorder="1"/>
    <xf numFmtId="165" fontId="0" fillId="2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tabSelected="1" zoomScaleNormal="100" workbookViewId="0">
      <selection activeCell="B22" sqref="B22"/>
    </sheetView>
  </sheetViews>
  <sheetFormatPr defaultRowHeight="14.4" x14ac:dyDescent="0.3"/>
  <cols>
    <col min="1" max="1" width="14" customWidth="1"/>
    <col min="2" max="2" width="10.33203125" customWidth="1"/>
    <col min="3" max="3" width="8.88671875" style="3" customWidth="1"/>
    <col min="4" max="4" width="7" customWidth="1"/>
    <col min="5" max="5" width="9.21875" customWidth="1"/>
    <col min="6" max="6" width="8.5546875" customWidth="1"/>
    <col min="7" max="7" width="8.109375" bestFit="1" customWidth="1"/>
    <col min="8" max="8" width="8.33203125" customWidth="1"/>
    <col min="9" max="12" width="8.6640625" customWidth="1"/>
  </cols>
  <sheetData>
    <row r="1" spans="1:9" ht="21" x14ac:dyDescent="0.4">
      <c r="A1" s="1" t="s">
        <v>0</v>
      </c>
    </row>
    <row r="3" spans="1:9" s="12" customFormat="1" ht="27.9" customHeight="1" x14ac:dyDescent="0.3">
      <c r="A3" s="13" t="s">
        <v>1</v>
      </c>
      <c r="B3" s="13" t="s">
        <v>2</v>
      </c>
      <c r="C3" s="14" t="s">
        <v>3</v>
      </c>
      <c r="D3" s="15" t="s">
        <v>4</v>
      </c>
      <c r="E3" s="15" t="s">
        <v>42</v>
      </c>
      <c r="F3" s="15" t="s">
        <v>5</v>
      </c>
      <c r="G3" s="15" t="s">
        <v>43</v>
      </c>
      <c r="H3" s="15" t="s">
        <v>44</v>
      </c>
      <c r="I3" s="11"/>
    </row>
    <row r="4" spans="1:9" x14ac:dyDescent="0.3">
      <c r="A4" s="2" t="s">
        <v>9</v>
      </c>
      <c r="B4" s="2" t="s">
        <v>21</v>
      </c>
      <c r="C4" s="4" t="s">
        <v>32</v>
      </c>
      <c r="D4" s="2">
        <v>16</v>
      </c>
      <c r="E4" s="7">
        <f>Hours_Worked*Hourly_Pay_Rate</f>
        <v>159.84</v>
      </c>
      <c r="F4" s="7">
        <f>Pay*Nat_Ins_Rate</f>
        <v>11.188800000000001</v>
      </c>
      <c r="G4" s="8">
        <f>Pay*Tax_Rate</f>
        <v>30.369600000000002</v>
      </c>
      <c r="H4" s="7">
        <f t="shared" ref="H4:H15" si="0">E4-SUM(F4:G4)</f>
        <v>118.2816</v>
      </c>
      <c r="I4" s="5"/>
    </row>
    <row r="5" spans="1:9" x14ac:dyDescent="0.3">
      <c r="A5" s="2" t="s">
        <v>10</v>
      </c>
      <c r="B5" s="2" t="s">
        <v>22</v>
      </c>
      <c r="C5" s="4" t="s">
        <v>33</v>
      </c>
      <c r="D5" s="2">
        <v>18</v>
      </c>
      <c r="E5" s="7">
        <f>Hours_Worked*Hourly_Pay_Rate</f>
        <v>179.82</v>
      </c>
      <c r="F5" s="7">
        <f>Pay*Nat_Ins_Rate</f>
        <v>12.587400000000001</v>
      </c>
      <c r="G5" s="8">
        <f>Pay*Tax_Rate</f>
        <v>34.165799999999997</v>
      </c>
      <c r="H5" s="7">
        <f t="shared" si="0"/>
        <v>133.0668</v>
      </c>
      <c r="I5" s="5"/>
    </row>
    <row r="6" spans="1:9" x14ac:dyDescent="0.3">
      <c r="A6" s="2" t="s">
        <v>11</v>
      </c>
      <c r="B6" s="2" t="s">
        <v>23</v>
      </c>
      <c r="C6" s="4" t="s">
        <v>33</v>
      </c>
      <c r="D6" s="2">
        <v>22</v>
      </c>
      <c r="E6" s="7">
        <f>Hours_Worked*Hourly_Pay_Rate</f>
        <v>219.78</v>
      </c>
      <c r="F6" s="7">
        <f>Pay*Nat_Ins_Rate</f>
        <v>15.384600000000001</v>
      </c>
      <c r="G6" s="8">
        <f>Pay*Tax_Rate</f>
        <v>41.758200000000002</v>
      </c>
      <c r="H6" s="7">
        <f t="shared" si="0"/>
        <v>162.63720000000001</v>
      </c>
      <c r="I6" s="5"/>
    </row>
    <row r="7" spans="1:9" x14ac:dyDescent="0.3">
      <c r="A7" s="2" t="s">
        <v>12</v>
      </c>
      <c r="B7" s="2" t="s">
        <v>25</v>
      </c>
      <c r="C7" s="4" t="s">
        <v>34</v>
      </c>
      <c r="D7" s="2">
        <v>19</v>
      </c>
      <c r="E7" s="7">
        <f>Hours_Worked*Hourly_Pay_Rate</f>
        <v>189.81</v>
      </c>
      <c r="F7" s="7">
        <f>Pay*Nat_Ins_Rate</f>
        <v>13.286700000000002</v>
      </c>
      <c r="G7" s="8">
        <f>Pay*Tax_Rate</f>
        <v>36.063900000000004</v>
      </c>
      <c r="H7" s="7">
        <f t="shared" si="0"/>
        <v>140.45939999999999</v>
      </c>
      <c r="I7" s="5"/>
    </row>
    <row r="8" spans="1:9" x14ac:dyDescent="0.3">
      <c r="A8" s="2" t="s">
        <v>13</v>
      </c>
      <c r="B8" s="2" t="s">
        <v>24</v>
      </c>
      <c r="C8" s="4" t="s">
        <v>35</v>
      </c>
      <c r="D8" s="2">
        <v>18</v>
      </c>
      <c r="E8" s="7">
        <f>Hours_Worked*Hourly_Pay_Rate</f>
        <v>179.82</v>
      </c>
      <c r="F8" s="7">
        <f>Pay*Nat_Ins_Rate</f>
        <v>12.587400000000001</v>
      </c>
      <c r="G8" s="8">
        <f>Pay*Tax_Rate</f>
        <v>34.165799999999997</v>
      </c>
      <c r="H8" s="7">
        <f t="shared" si="0"/>
        <v>133.0668</v>
      </c>
      <c r="I8" s="5"/>
    </row>
    <row r="9" spans="1:9" x14ac:dyDescent="0.3">
      <c r="A9" s="2" t="s">
        <v>14</v>
      </c>
      <c r="B9" s="2" t="s">
        <v>24</v>
      </c>
      <c r="C9" s="4" t="s">
        <v>36</v>
      </c>
      <c r="D9" s="2">
        <v>18</v>
      </c>
      <c r="E9" s="7">
        <f>Hours_Worked*Hourly_Pay_Rate</f>
        <v>179.82</v>
      </c>
      <c r="F9" s="7">
        <f>Pay*Nat_Ins_Rate</f>
        <v>12.587400000000001</v>
      </c>
      <c r="G9" s="8">
        <f>Pay*Tax_Rate</f>
        <v>34.165799999999997</v>
      </c>
      <c r="H9" s="7">
        <f t="shared" si="0"/>
        <v>133.0668</v>
      </c>
      <c r="I9" s="5"/>
    </row>
    <row r="10" spans="1:9" x14ac:dyDescent="0.3">
      <c r="A10" s="2" t="s">
        <v>15</v>
      </c>
      <c r="B10" s="2" t="s">
        <v>26</v>
      </c>
      <c r="C10" s="4" t="s">
        <v>37</v>
      </c>
      <c r="D10" s="2">
        <v>12</v>
      </c>
      <c r="E10" s="7">
        <f>Hours_Worked*Hourly_Pay_Rate</f>
        <v>119.88</v>
      </c>
      <c r="F10" s="7">
        <f>Pay*Nat_Ins_Rate</f>
        <v>8.3916000000000004</v>
      </c>
      <c r="G10" s="8">
        <f>Pay*Tax_Rate</f>
        <v>22.777200000000001</v>
      </c>
      <c r="H10" s="7">
        <f t="shared" si="0"/>
        <v>88.711199999999991</v>
      </c>
      <c r="I10" s="5"/>
    </row>
    <row r="11" spans="1:9" x14ac:dyDescent="0.3">
      <c r="A11" s="2" t="s">
        <v>16</v>
      </c>
      <c r="B11" s="2" t="s">
        <v>28</v>
      </c>
      <c r="C11" s="4" t="s">
        <v>38</v>
      </c>
      <c r="D11" s="2">
        <v>16</v>
      </c>
      <c r="E11" s="7">
        <f>Hours_Worked*Hourly_Pay_Rate</f>
        <v>159.84</v>
      </c>
      <c r="F11" s="7">
        <f>Pay*Nat_Ins_Rate</f>
        <v>11.188800000000001</v>
      </c>
      <c r="G11" s="8">
        <f>Pay*Tax_Rate</f>
        <v>30.369600000000002</v>
      </c>
      <c r="H11" s="7">
        <f t="shared" si="0"/>
        <v>118.2816</v>
      </c>
      <c r="I11" s="5"/>
    </row>
    <row r="12" spans="1:9" x14ac:dyDescent="0.3">
      <c r="A12" s="2" t="s">
        <v>17</v>
      </c>
      <c r="B12" s="2" t="s">
        <v>27</v>
      </c>
      <c r="C12" s="4" t="s">
        <v>39</v>
      </c>
      <c r="D12" s="2">
        <v>16</v>
      </c>
      <c r="E12" s="7">
        <f>Hours_Worked*Hourly_Pay_Rate</f>
        <v>159.84</v>
      </c>
      <c r="F12" s="7">
        <f>Pay*Nat_Ins_Rate</f>
        <v>11.188800000000001</v>
      </c>
      <c r="G12" s="8">
        <f>Pay*Tax_Rate</f>
        <v>30.369600000000002</v>
      </c>
      <c r="H12" s="7">
        <f t="shared" si="0"/>
        <v>118.2816</v>
      </c>
      <c r="I12" s="5"/>
    </row>
    <row r="13" spans="1:9" x14ac:dyDescent="0.3">
      <c r="A13" s="2" t="s">
        <v>18</v>
      </c>
      <c r="B13" s="2" t="s">
        <v>29</v>
      </c>
      <c r="C13" s="4" t="s">
        <v>39</v>
      </c>
      <c r="D13" s="2">
        <v>18</v>
      </c>
      <c r="E13" s="7">
        <f>Hours_Worked*Hourly_Pay_Rate</f>
        <v>179.82</v>
      </c>
      <c r="F13" s="7">
        <f>Pay*Nat_Ins_Rate</f>
        <v>12.587400000000001</v>
      </c>
      <c r="G13" s="8">
        <f>Pay*Tax_Rate</f>
        <v>34.165799999999997</v>
      </c>
      <c r="H13" s="7">
        <f t="shared" si="0"/>
        <v>133.0668</v>
      </c>
      <c r="I13" s="5"/>
    </row>
    <row r="14" spans="1:9" x14ac:dyDescent="0.3">
      <c r="A14" s="2" t="s">
        <v>19</v>
      </c>
      <c r="B14" s="2" t="s">
        <v>30</v>
      </c>
      <c r="C14" s="4" t="s">
        <v>40</v>
      </c>
      <c r="D14" s="2">
        <v>22</v>
      </c>
      <c r="E14" s="7">
        <f>Hours_Worked*Hourly_Pay_Rate</f>
        <v>219.78</v>
      </c>
      <c r="F14" s="7">
        <f>Pay*Nat_Ins_Rate</f>
        <v>15.384600000000001</v>
      </c>
      <c r="G14" s="8">
        <f>Pay*Tax_Rate</f>
        <v>41.758200000000002</v>
      </c>
      <c r="H14" s="7">
        <f t="shared" si="0"/>
        <v>162.63720000000001</v>
      </c>
      <c r="I14" s="5"/>
    </row>
    <row r="15" spans="1:9" x14ac:dyDescent="0.3">
      <c r="A15" s="2" t="s">
        <v>20</v>
      </c>
      <c r="B15" s="2" t="s">
        <v>31</v>
      </c>
      <c r="C15" s="4" t="s">
        <v>41</v>
      </c>
      <c r="D15" s="2">
        <v>12</v>
      </c>
      <c r="E15" s="7">
        <f>Hours_Worked*Hourly_Pay_Rate</f>
        <v>119.88</v>
      </c>
      <c r="F15" s="7">
        <f>Pay*Nat_Ins_Rate</f>
        <v>8.3916000000000004</v>
      </c>
      <c r="G15" s="8">
        <f>Pay*Tax_Rate</f>
        <v>22.777200000000001</v>
      </c>
      <c r="H15" s="7">
        <f t="shared" si="0"/>
        <v>88.711199999999991</v>
      </c>
      <c r="I15" s="5"/>
    </row>
    <row r="16" spans="1:9" x14ac:dyDescent="0.3">
      <c r="A16" s="6" t="s">
        <v>45</v>
      </c>
      <c r="B16" s="9"/>
      <c r="C16" s="10"/>
      <c r="D16" s="6">
        <f t="shared" ref="D16:H16" si="1">SUM(D4:D15)</f>
        <v>207</v>
      </c>
      <c r="E16" s="6">
        <f t="shared" si="1"/>
        <v>2067.9299999999998</v>
      </c>
      <c r="F16" s="6">
        <f t="shared" si="1"/>
        <v>144.75510000000003</v>
      </c>
      <c r="G16" s="6">
        <f t="shared" si="1"/>
        <v>392.90669999999994</v>
      </c>
      <c r="H16" s="6">
        <f t="shared" si="1"/>
        <v>1530.2682000000002</v>
      </c>
    </row>
    <row r="19" spans="1:3" x14ac:dyDescent="0.3">
      <c r="A19" t="s">
        <v>8</v>
      </c>
      <c r="B19" s="16">
        <v>9.99</v>
      </c>
    </row>
    <row r="20" spans="1:3" x14ac:dyDescent="0.3">
      <c r="A20" t="s">
        <v>7</v>
      </c>
      <c r="B20" s="17">
        <v>7.0000000000000007E-2</v>
      </c>
      <c r="C20" s="12"/>
    </row>
    <row r="21" spans="1:3" x14ac:dyDescent="0.3">
      <c r="A21" t="s">
        <v>6</v>
      </c>
      <c r="B21" s="17">
        <v>0.19</v>
      </c>
    </row>
    <row r="24" spans="1:3" x14ac:dyDescent="0.3">
      <c r="C24"/>
    </row>
    <row r="25" spans="1:3" x14ac:dyDescent="0.3">
      <c r="C2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11</vt:i4>
      </vt:variant>
    </vt:vector>
  </HeadingPairs>
  <TitlesOfParts>
    <vt:vector size="12" baseType="lpstr">
      <vt:lpstr>Sheet1</vt:lpstr>
      <vt:lpstr>Final_Pay</vt:lpstr>
      <vt:lpstr>Hourly_Pay_Rate</vt:lpstr>
      <vt:lpstr>Hours_Worked</vt:lpstr>
      <vt:lpstr>Initial</vt:lpstr>
      <vt:lpstr>Nat_Ins</vt:lpstr>
      <vt:lpstr>Nat_Ins_Rate</vt:lpstr>
      <vt:lpstr>Pay</vt:lpstr>
      <vt:lpstr>Staff_ID</vt:lpstr>
      <vt:lpstr>Surname</vt:lpstr>
      <vt:lpstr>Tax</vt:lpstr>
      <vt:lpstr>Tax_Rate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Margaret Brown</dc:creator>
  <cp:lastModifiedBy>divya</cp:lastModifiedBy>
  <dcterms:created xsi:type="dcterms:W3CDTF">2018-02-08T15:55:15Z</dcterms:created>
  <dcterms:modified xsi:type="dcterms:W3CDTF">2021-10-08T12:52:31Z</dcterms:modified>
</cp:coreProperties>
</file>