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41cf36b443fd56/Documents/"/>
    </mc:Choice>
  </mc:AlternateContent>
  <xr:revisionPtr revIDLastSave="10" documentId="8_{BF48E23A-F46F-4CFF-9B43-AA6E6ADD8BE6}" xr6:coauthVersionLast="47" xr6:coauthVersionMax="47" xr10:uidLastSave="{72CB0F9D-081B-41BF-8DB1-6968B9618DA8}"/>
  <bookViews>
    <workbookView xWindow="-110" yWindow="-110" windowWidth="19420" windowHeight="10560" xr2:uid="{E8E04898-867D-4391-8D18-F85C5342DE20}"/>
  </bookViews>
  <sheets>
    <sheet name="updated catalogue" sheetId="10" r:id="rId1"/>
    <sheet name="plain credit repayments" sheetId="1" r:id="rId2"/>
    <sheet name="Plain telephone call stats" sheetId="2" r:id="rId3"/>
    <sheet name="plain toys" sheetId="3" r:id="rId4"/>
    <sheet name="Prettier Transfer Saga" sheetId="4" r:id="rId5"/>
    <sheet name="Shiny Stuff" sheetId="5" r:id="rId6"/>
    <sheet name="Colourful Muppets" sheetId="6" r:id="rId7"/>
    <sheet name="Formatted Interview Data " sheetId="7" r:id="rId8"/>
    <sheet name=" Titanic sinks" sheetId="8" r:id="rId9"/>
    <sheet name="Formatted Catalog Orders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D9" i="3"/>
  <c r="E9" i="3" s="1"/>
  <c r="D10" i="3"/>
  <c r="E10" i="3" s="1"/>
  <c r="D4" i="3"/>
  <c r="D5" i="3"/>
  <c r="E5" i="3" s="1"/>
  <c r="D6" i="3"/>
  <c r="E6" i="3" s="1"/>
  <c r="D7" i="3"/>
  <c r="E7" i="3" s="1"/>
  <c r="D8" i="3"/>
  <c r="E10" i="2"/>
  <c r="D10" i="2"/>
  <c r="C10" i="2"/>
  <c r="B10" i="2"/>
  <c r="D10" i="1"/>
  <c r="C10" i="1"/>
  <c r="B10" i="1"/>
  <c r="D12" i="3" l="1"/>
  <c r="E4" i="3"/>
  <c r="F4" i="3" s="1"/>
  <c r="E8" i="3"/>
  <c r="F8" i="3" s="1"/>
  <c r="F7" i="3"/>
  <c r="F10" i="3"/>
  <c r="F6" i="3"/>
  <c r="F9" i="3"/>
  <c r="F5" i="3"/>
  <c r="E12" i="3" l="1"/>
  <c r="F12" i="3"/>
</calcChain>
</file>

<file path=xl/sharedStrings.xml><?xml version="1.0" encoding="utf-8"?>
<sst xmlns="http://schemas.openxmlformats.org/spreadsheetml/2006/main" count="431" uniqueCount="318">
  <si>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</si>
  <si>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</si>
  <si>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</si>
  <si>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</si>
  <si>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</si>
  <si>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</si>
  <si>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</si>
  <si>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</si>
  <si>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</si>
  <si>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</si>
  <si>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</si>
  <si>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Name</t>
  </si>
  <si>
    <t>No. calls</t>
  </si>
  <si>
    <t>Hours worked</t>
  </si>
  <si>
    <t>Calls per Hour</t>
  </si>
  <si>
    <t>Bonus</t>
  </si>
  <si>
    <t>Angus</t>
  </si>
  <si>
    <t>Penelope</t>
  </si>
  <si>
    <t>Jethro</t>
  </si>
  <si>
    <t>Mirabelle</t>
  </si>
  <si>
    <t>Ophelia</t>
  </si>
  <si>
    <t>Horatio</t>
  </si>
  <si>
    <t>Toys Ordered</t>
  </si>
  <si>
    <t>Price Each</t>
  </si>
  <si>
    <t>Q. Ordered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</si>
  <si>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</si>
  <si>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</si>
  <si>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</si>
  <si>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</si>
  <si>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</si>
  <si>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</si>
  <si>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</si>
  <si>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</si>
  <si>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Price</t>
  </si>
  <si>
    <t>Discount</t>
  </si>
  <si>
    <t>Final Price</t>
  </si>
  <si>
    <t>total</t>
  </si>
  <si>
    <t>toys ordered for santa's grotto</t>
  </si>
  <si>
    <t>12.99</t>
  </si>
  <si>
    <t>2</t>
  </si>
  <si>
    <t>25.98</t>
  </si>
  <si>
    <t>1.8186</t>
  </si>
  <si>
    <t>24.1614</t>
  </si>
  <si>
    <t>monthly credit repayments</t>
  </si>
  <si>
    <t>london team call statistics for monday</t>
  </si>
  <si>
    <t>Player's Name</t>
  </si>
  <si>
    <t>Pos.</t>
  </si>
  <si>
    <t>From Club</t>
  </si>
  <si>
    <t>To Club</t>
  </si>
  <si>
    <t>Fee</t>
  </si>
  <si>
    <t>Year</t>
  </si>
  <si>
    <t>Zinedine Zidane</t>
  </si>
  <si>
    <t>AM</t>
  </si>
  <si>
    <t>Juventus (Ita)</t>
  </si>
  <si>
    <t>Real Madrid (Spa)</t>
  </si>
  <si>
    <t>£45.62m</t>
  </si>
  <si>
    <t>Luis Figo</t>
  </si>
  <si>
    <t>RW</t>
  </si>
  <si>
    <t>Barcelona (Spa)</t>
  </si>
  <si>
    <t>£37m</t>
  </si>
  <si>
    <t>Hernan Crespo</t>
  </si>
  <si>
    <t>ST</t>
  </si>
  <si>
    <t>Parma (Ita)</t>
  </si>
  <si>
    <t>Lazio (Ita)</t>
  </si>
  <si>
    <t>£35.5m</t>
  </si>
  <si>
    <t>Gianluigi Buffon</t>
  </si>
  <si>
    <t>GK</t>
  </si>
  <si>
    <t>£32.6m</t>
  </si>
  <si>
    <t>Christian Vieri</t>
  </si>
  <si>
    <t>Inter Milan (Ita)</t>
  </si>
  <si>
    <t>£32m</t>
  </si>
  <si>
    <t>Andriy Shevchenko</t>
  </si>
  <si>
    <t>AC Milan (Ita)</t>
  </si>
  <si>
    <t>Chelsea (Eng)</t>
  </si>
  <si>
    <t>£30m</t>
  </si>
  <si>
    <t>Rio Ferdinand</t>
  </si>
  <si>
    <t>CD</t>
  </si>
  <si>
    <t>Leeds United (Eng)</t>
  </si>
  <si>
    <t>Manchester United (Eng)</t>
  </si>
  <si>
    <t>£29.1m</t>
  </si>
  <si>
    <t>Gaizka Mendieta</t>
  </si>
  <si>
    <t>MF</t>
  </si>
  <si>
    <t>Valencia (Spa)</t>
  </si>
  <si>
    <t>£29m</t>
  </si>
  <si>
    <t>Ronaldo</t>
  </si>
  <si>
    <t>£28.49m</t>
  </si>
  <si>
    <t>Juan Veron</t>
  </si>
  <si>
    <t>£28.1m</t>
  </si>
  <si>
    <t>Rui Costa</t>
  </si>
  <si>
    <t>Fiorentina [old] (Ita)</t>
  </si>
  <si>
    <t>£28m</t>
  </si>
  <si>
    <t>Pavel Nedved</t>
  </si>
  <si>
    <t>£25.5m</t>
  </si>
  <si>
    <t>Mickael Essien</t>
  </si>
  <si>
    <t>DM</t>
  </si>
  <si>
    <t>Lyon (Fra)</t>
  </si>
  <si>
    <t>£24.43m</t>
  </si>
  <si>
    <t>Didier Drogba</t>
  </si>
  <si>
    <t>Marseille (Fra)</t>
  </si>
  <si>
    <t>£24m</t>
  </si>
  <si>
    <t>Nicolas Anelka</t>
  </si>
  <si>
    <t>Arsenal (Eng)</t>
  </si>
  <si>
    <t>£23.5m</t>
  </si>
  <si>
    <t>Denilson</t>
  </si>
  <si>
    <t>LW</t>
  </si>
  <si>
    <t>Sao Paulo (Bra)</t>
  </si>
  <si>
    <t>Real Betis (Spa)</t>
  </si>
  <si>
    <t>£22m</t>
  </si>
  <si>
    <t>Lilian Thuram</t>
  </si>
  <si>
    <t>Claudio Lopez</t>
  </si>
  <si>
    <t>Gabriel Batistuta</t>
  </si>
  <si>
    <t>AS Roma (Ita)</t>
  </si>
  <si>
    <t>player's name</t>
  </si>
  <si>
    <t>worlds highest transfer fees</t>
  </si>
  <si>
    <t>Selected Metals Data</t>
  </si>
  <si>
    <t>Month</t>
  </si>
  <si>
    <r>
      <t xml:space="preserve">Gold ( </t>
    </r>
    <r>
      <rPr>
        <sz val="11"/>
        <color rgb="FF000000"/>
        <rFont val="Calibri"/>
        <family val="2"/>
        <scheme val="minor"/>
      </rPr>
      <t>$ / oz)</t>
    </r>
  </si>
  <si>
    <t>Silver ( c / oz )</t>
  </si>
  <si>
    <t>Copper ( c / lb )</t>
  </si>
  <si>
    <t>Muppet Name</t>
  </si>
  <si>
    <t>Creature Type</t>
  </si>
  <si>
    <t>Colour</t>
  </si>
  <si>
    <t>Humour Rating ( out of 10 )</t>
  </si>
  <si>
    <t>Kermit</t>
  </si>
  <si>
    <t>Frog</t>
  </si>
  <si>
    <t>Green</t>
  </si>
  <si>
    <t>Miss Piggy</t>
  </si>
  <si>
    <t>Swine</t>
  </si>
  <si>
    <t>Pink</t>
  </si>
  <si>
    <t>Waldorf &amp; Statler</t>
  </si>
  <si>
    <t>Grumpy Men</t>
  </si>
  <si>
    <t>Gonzo</t>
  </si>
  <si>
    <t>Unknown</t>
  </si>
  <si>
    <t>Blue / Grey</t>
  </si>
  <si>
    <t>Animal</t>
  </si>
  <si>
    <t>Percussionist</t>
  </si>
  <si>
    <t>Red</t>
  </si>
  <si>
    <t>Swedish Chef</t>
  </si>
  <si>
    <t>Swede</t>
  </si>
  <si>
    <t>Tan</t>
  </si>
  <si>
    <t>Fozzie</t>
  </si>
  <si>
    <t>Bear</t>
  </si>
  <si>
    <t>Brown</t>
  </si>
  <si>
    <t>the muppets-the vital statistics</t>
  </si>
  <si>
    <t>Candidate no</t>
  </si>
  <si>
    <t>Regional Centre</t>
  </si>
  <si>
    <t>Interview Date</t>
  </si>
  <si>
    <t>Position</t>
  </si>
  <si>
    <t>Notes</t>
  </si>
  <si>
    <t>EU Accepted?</t>
  </si>
  <si>
    <t>ID138</t>
  </si>
  <si>
    <t>Wales</t>
  </si>
  <si>
    <t>12/14/2020</t>
  </si>
  <si>
    <t>Head Chef</t>
  </si>
  <si>
    <t>Position starts 1/1/21</t>
  </si>
  <si>
    <t>Y</t>
  </si>
  <si>
    <t>ID139</t>
  </si>
  <si>
    <t>North West</t>
  </si>
  <si>
    <t>12/16/2020</t>
  </si>
  <si>
    <t>Financial Director</t>
  </si>
  <si>
    <t>6 months' notice, health insurance, car share options</t>
  </si>
  <si>
    <t>ID140</t>
  </si>
  <si>
    <t>Assistant PA to the Managing Director</t>
  </si>
  <si>
    <t>Must have excellent IT skills and 80+wpm</t>
  </si>
  <si>
    <t>ID141</t>
  </si>
  <si>
    <t>Lakes</t>
  </si>
  <si>
    <t>1/18/2021</t>
  </si>
  <si>
    <t>Pastry Chef</t>
  </si>
  <si>
    <t>6 month contrct</t>
  </si>
  <si>
    <t>ID142</t>
  </si>
  <si>
    <t>West Midlands</t>
  </si>
  <si>
    <t>1/22/2021</t>
  </si>
  <si>
    <t>Accountant</t>
  </si>
  <si>
    <t>Must be ACCA certified</t>
  </si>
  <si>
    <t>ID143</t>
  </si>
  <si>
    <t>East Midlands</t>
  </si>
  <si>
    <t>12/17/2020</t>
  </si>
  <si>
    <t>6 month maternity cover contract</t>
  </si>
  <si>
    <t>ID144</t>
  </si>
  <si>
    <t>Admin Assistant</t>
  </si>
  <si>
    <t>School leavers accepted - training given</t>
  </si>
  <si>
    <t>ID145</t>
  </si>
  <si>
    <t>Northern Ireland</t>
  </si>
  <si>
    <t>Electrical Engineering Apprenticeship</t>
  </si>
  <si>
    <t>Includes all training at local college - 2 days pw</t>
  </si>
  <si>
    <t>N</t>
  </si>
  <si>
    <t>ID146</t>
  </si>
  <si>
    <t>London and SE</t>
  </si>
  <si>
    <t>1/26/2021</t>
  </si>
  <si>
    <t>Sales Manager</t>
  </si>
  <si>
    <t>Any relevant sales experience accepted</t>
  </si>
  <si>
    <t>ID147</t>
  </si>
  <si>
    <t>Devon and Cornwall</t>
  </si>
  <si>
    <t>1/20/2021</t>
  </si>
  <si>
    <t>Acting Musical Director</t>
  </si>
  <si>
    <t>ID148</t>
  </si>
  <si>
    <t>South West</t>
  </si>
  <si>
    <t>PA to the Sales Director</t>
  </si>
  <si>
    <t>ID149</t>
  </si>
  <si>
    <t>Actuary</t>
  </si>
  <si>
    <t>Fully qualified and min 3 years' experience</t>
  </si>
  <si>
    <t>ID150</t>
  </si>
  <si>
    <t>Scotland</t>
  </si>
  <si>
    <t>HGV Driver</t>
  </si>
  <si>
    <t>Clean licence and min 2 years' experience</t>
  </si>
  <si>
    <t>ID151</t>
  </si>
  <si>
    <t>Fortklift Truck Operator</t>
  </si>
  <si>
    <t>Will accept apprenticeship applications</t>
  </si>
  <si>
    <t>ID152</t>
  </si>
  <si>
    <t>1/19/2021</t>
  </si>
  <si>
    <t>Assistant PA to the CEO</t>
  </si>
  <si>
    <t>ID153</t>
  </si>
  <si>
    <t>Sous Chef</t>
  </si>
  <si>
    <t>1 month contract to start</t>
  </si>
  <si>
    <t>interviews UK Dec2020-Jan2021</t>
  </si>
  <si>
    <t>Rank</t>
  </si>
  <si>
    <t>Movie name</t>
  </si>
  <si>
    <t>Worldwide Gross ( USD )</t>
  </si>
  <si>
    <t>Titanic (1997)</t>
  </si>
  <si>
    <t>The Lord of the Rings: The Return of the King (2003)</t>
  </si>
  <si>
    <t>Pirates of the Caribbean: Dead Man's Chest (2006)</t>
  </si>
  <si>
    <t>Harry Potter and the Philospher's Stone (2001)</t>
  </si>
  <si>
    <t>Pirates of the Caribbean: At World's End (2007)</t>
  </si>
  <si>
    <t>Star Wars Episode I: The Phantom Menace (1999)</t>
  </si>
  <si>
    <t>The Lord of the Rings: The Two Towers (2002)</t>
  </si>
  <si>
    <t>Shrek 2 (2004)</t>
  </si>
  <si>
    <t>Jurassic Park (1993)</t>
  </si>
  <si>
    <t>Harry Potter and the Goblet of Fire (2005)</t>
  </si>
  <si>
    <t>Spider-Man 3 (2007)</t>
  </si>
  <si>
    <t>Harry Potter and the Chamber of Secrets (2002)</t>
  </si>
  <si>
    <t>Harry Potter and the Order of the Phoenix (2007)</t>
  </si>
  <si>
    <t>The Lord of the Rings: The Fellowship of the Ring (2001)</t>
  </si>
  <si>
    <t>Finding Nemo (2003)</t>
  </si>
  <si>
    <t>Star Wars Episode III: Revenge of the Sith (2005)</t>
  </si>
  <si>
    <t>Spider-Man (2002)</t>
  </si>
  <si>
    <t>Independence Day (1996)</t>
  </si>
  <si>
    <t>E.T. the Extra-Terrestrial (1982)</t>
  </si>
  <si>
    <t>Harry Potter and the Prisoner of Azkaban (2004)</t>
  </si>
  <si>
    <t>highest grossing firlms</t>
  </si>
  <si>
    <t>Call ID</t>
  </si>
  <si>
    <t>Date</t>
  </si>
  <si>
    <t>Type of Call</t>
  </si>
  <si>
    <t>Description</t>
  </si>
  <si>
    <t>Action Taken</t>
  </si>
  <si>
    <t>z12866</t>
  </si>
  <si>
    <t>Product enquiry</t>
  </si>
  <si>
    <t>Is item waterproof</t>
  </si>
  <si>
    <t>None needed</t>
  </si>
  <si>
    <t>z16620</t>
  </si>
  <si>
    <t>Stores enquiry</t>
  </si>
  <si>
    <t>Opening hours enquiry</t>
  </si>
  <si>
    <t>z44569</t>
  </si>
  <si>
    <t>Delivery enquiry</t>
  </si>
  <si>
    <t>Not arrived</t>
  </si>
  <si>
    <t>Phone customer services</t>
  </si>
  <si>
    <t>z11234</t>
  </si>
  <si>
    <t>z11235</t>
  </si>
  <si>
    <t>Website problem</t>
  </si>
  <si>
    <t>Order disappeared from basket after adding extra 4th item and then deleting it</t>
  </si>
  <si>
    <t>Details sent to website team</t>
  </si>
  <si>
    <t>z11580</t>
  </si>
  <si>
    <t>Customer Complaint</t>
  </si>
  <si>
    <t>Item missing</t>
  </si>
  <si>
    <t>z11970</t>
  </si>
  <si>
    <t>Wrong size sent</t>
  </si>
  <si>
    <t>Returns label emailed</t>
  </si>
  <si>
    <t>z12865</t>
  </si>
  <si>
    <t>Details sent to accounts team</t>
  </si>
  <si>
    <t>z12901</t>
  </si>
  <si>
    <t>Wrong colour sent</t>
  </si>
  <si>
    <t>z14110</t>
  </si>
  <si>
    <t>Payment enquiry</t>
  </si>
  <si>
    <t>Double payment taken</t>
  </si>
  <si>
    <t>z14233</t>
  </si>
  <si>
    <t>z14356</t>
  </si>
  <si>
    <t>Website down</t>
  </si>
  <si>
    <t>z16770</t>
  </si>
  <si>
    <t>z44867</t>
  </si>
  <si>
    <t>Sent wrong size</t>
  </si>
  <si>
    <t>z77483</t>
  </si>
  <si>
    <t>Query re expected delivery date</t>
  </si>
  <si>
    <t>z44281</t>
  </si>
  <si>
    <t>Can't choose any sizes apart from 8 on the website</t>
  </si>
  <si>
    <t>z89135</t>
  </si>
  <si>
    <t>Payment blocked</t>
  </si>
  <si>
    <t>z22190</t>
  </si>
  <si>
    <t>Money not taken from account</t>
  </si>
  <si>
    <t>z44282</t>
  </si>
  <si>
    <t>Goods damaged</t>
  </si>
  <si>
    <t>z89134</t>
  </si>
  <si>
    <t>Sent wrong colour - has already ordered the replacement item</t>
  </si>
  <si>
    <t>z56435</t>
  </si>
  <si>
    <t>Does item have pockets</t>
  </si>
  <si>
    <t>z22191</t>
  </si>
  <si>
    <t>London store details</t>
  </si>
  <si>
    <t>catalog order enquiry-december 2020</t>
  </si>
  <si>
    <t>call id</t>
  </si>
  <si>
    <t>date</t>
  </si>
  <si>
    <t>type of call</t>
  </si>
  <si>
    <t>description</t>
  </si>
  <si>
    <t>action taken</t>
  </si>
  <si>
    <t>cc</t>
  </si>
  <si>
    <t>a</t>
  </si>
  <si>
    <t>none</t>
  </si>
  <si>
    <t>de</t>
  </si>
  <si>
    <t>b</t>
  </si>
  <si>
    <t>wp</t>
  </si>
  <si>
    <t>c</t>
  </si>
  <si>
    <t>pe</t>
  </si>
  <si>
    <t>d</t>
  </si>
  <si>
    <t>e</t>
  </si>
  <si>
    <t>f</t>
  </si>
  <si>
    <t>g</t>
  </si>
  <si>
    <t>product enquiry</t>
  </si>
  <si>
    <t>does item have pockets</t>
  </si>
  <si>
    <t>none needed</t>
  </si>
  <si>
    <t>stores enquiry</t>
  </si>
  <si>
    <t>london stores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</si>
</sst>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rgb="FFFF0000"/>
      <name val="Calibri"/>
      <family val="2"/>
      <scheme val="minor"/>
    </font>
    <font>
      <sz val="16"/>
      <color rgb="FF7030A0"/>
      <name val="Algerian"/>
      <family val="5"/>
    </font>
    <font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2" fontId="2" fillId="0" borderId="4" xfId="0" applyNumberFormat="1" applyFont="1" applyBorder="1" applyAlignment="1">
      <alignment horizontal="right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2" fontId="0" fillId="2" borderId="0" xfId="0" applyNumberFormat="1" applyFill="1"/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right" wrapText="1"/>
    </xf>
    <xf numFmtId="164" fontId="1" fillId="0" borderId="15" xfId="0" applyNumberFormat="1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164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horizontal="right" wrapText="1"/>
    </xf>
    <xf numFmtId="164" fontId="1" fillId="3" borderId="14" xfId="0" applyNumberFormat="1" applyFont="1" applyFill="1" applyBorder="1" applyAlignment="1">
      <alignment horizontal="right" wrapText="1"/>
    </xf>
    <xf numFmtId="164" fontId="1" fillId="3" borderId="17" xfId="0" applyNumberFormat="1" applyFont="1" applyFill="1" applyBorder="1" applyAlignment="1">
      <alignment horizontal="right" wrapText="1"/>
    </xf>
    <xf numFmtId="164" fontId="0" fillId="4" borderId="18" xfId="0" applyNumberFormat="1" applyFill="1" applyBorder="1"/>
    <xf numFmtId="0" fontId="0" fillId="4" borderId="19" xfId="0" applyFill="1" applyBorder="1"/>
    <xf numFmtId="164" fontId="0" fillId="4" borderId="20" xfId="0" applyNumberFormat="1" applyFill="1" applyBorder="1"/>
    <xf numFmtId="0" fontId="1" fillId="0" borderId="2" xfId="0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0" fillId="5" borderId="21" xfId="0" applyFill="1" applyBorder="1"/>
    <xf numFmtId="0" fontId="0" fillId="5" borderId="22" xfId="0" applyFill="1" applyBorder="1"/>
    <xf numFmtId="164" fontId="1" fillId="2" borderId="12" xfId="0" applyNumberFormat="1" applyFont="1" applyFill="1" applyBorder="1" applyAlignment="1">
      <alignment horizontal="right" wrapText="1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7" xfId="0" applyNumberFormat="1" applyFont="1" applyFill="1" applyBorder="1" applyAlignment="1">
      <alignment horizontal="right" wrapText="1"/>
    </xf>
    <xf numFmtId="164" fontId="0" fillId="5" borderId="22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11" fillId="0" borderId="1" xfId="0" applyFont="1" applyBorder="1" applyAlignment="1">
      <alignment vertical="center" wrapText="1"/>
    </xf>
    <xf numFmtId="0" fontId="0" fillId="8" borderId="1" xfId="0" applyFill="1" applyBorder="1" applyAlignment="1">
      <alignment wrapText="1"/>
    </xf>
    <xf numFmtId="17" fontId="0" fillId="8" borderId="1" xfId="0" applyNumberFormat="1" applyFill="1" applyBorder="1" applyAlignment="1">
      <alignment horizontal="right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right"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right" wrapText="1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right" wrapText="1"/>
    </xf>
    <xf numFmtId="0" fontId="0" fillId="7" borderId="9" xfId="0" applyFont="1" applyFill="1" applyBorder="1" applyAlignment="1">
      <alignment wrapText="1"/>
    </xf>
    <xf numFmtId="0" fontId="0" fillId="7" borderId="25" xfId="0" applyFont="1" applyFill="1" applyBorder="1" applyAlignment="1">
      <alignment wrapText="1"/>
    </xf>
    <xf numFmtId="0" fontId="0" fillId="7" borderId="6" xfId="0" applyFont="1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25" xfId="0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1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4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6" xfId="0" applyBorder="1" applyAlignment="1">
      <alignment horizontal="right" wrapText="1"/>
    </xf>
    <xf numFmtId="14" fontId="0" fillId="0" borderId="26" xfId="0" applyNumberFormat="1" applyBorder="1" applyAlignment="1">
      <alignment horizontal="right" wrapText="1"/>
    </xf>
    <xf numFmtId="0" fontId="0" fillId="6" borderId="26" xfId="0" applyFill="1" applyBorder="1" applyAlignment="1">
      <alignment wrapText="1"/>
    </xf>
    <xf numFmtId="0" fontId="0" fillId="6" borderId="26" xfId="0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right" wrapText="1"/>
    </xf>
    <xf numFmtId="0" fontId="8" fillId="17" borderId="1" xfId="0" applyFont="1" applyFill="1" applyBorder="1" applyAlignment="1">
      <alignment wrapText="1"/>
    </xf>
    <xf numFmtId="3" fontId="8" fillId="17" borderId="1" xfId="0" applyNumberFormat="1" applyFont="1" applyFill="1" applyBorder="1" applyAlignment="1">
      <alignment horizontal="left" wrapText="1"/>
    </xf>
    <xf numFmtId="0" fontId="8" fillId="18" borderId="1" xfId="0" applyFont="1" applyFill="1" applyBorder="1" applyAlignment="1">
      <alignment horizontal="right" wrapText="1"/>
    </xf>
    <xf numFmtId="0" fontId="8" fillId="18" borderId="1" xfId="0" applyFont="1" applyFill="1" applyBorder="1" applyAlignment="1">
      <alignment wrapText="1"/>
    </xf>
    <xf numFmtId="3" fontId="8" fillId="18" borderId="1" xfId="0" applyNumberFormat="1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left" wrapText="1"/>
    </xf>
    <xf numFmtId="0" fontId="8" fillId="19" borderId="1" xfId="0" applyFont="1" applyFill="1" applyBorder="1" applyAlignment="1">
      <alignment horizontal="right" wrapText="1"/>
    </xf>
    <xf numFmtId="0" fontId="8" fillId="19" borderId="1" xfId="0" applyFont="1" applyFill="1" applyBorder="1" applyAlignment="1">
      <alignment wrapText="1"/>
    </xf>
    <xf numFmtId="3" fontId="8" fillId="19" borderId="1" xfId="0" applyNumberFormat="1" applyFont="1" applyFill="1" applyBorder="1" applyAlignment="1">
      <alignment horizontal="left" wrapText="1"/>
    </xf>
    <xf numFmtId="0" fontId="0" fillId="0" borderId="28" xfId="0" applyBorder="1" applyAlignment="1">
      <alignment wrapText="1"/>
    </xf>
    <xf numFmtId="14" fontId="0" fillId="0" borderId="28" xfId="0" applyNumberFormat="1" applyBorder="1" applyAlignment="1">
      <alignment horizontal="right" wrapText="1"/>
    </xf>
    <xf numFmtId="0" fontId="0" fillId="20" borderId="28" xfId="0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/>
    </xf>
    <xf numFmtId="0" fontId="12" fillId="0" borderId="24" xfId="0" applyFont="1" applyBorder="1" applyAlignment="1">
      <alignment horizontal="center"/>
    </xf>
    <xf numFmtId="0" fontId="0" fillId="6" borderId="9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16" borderId="3" xfId="0" applyFont="1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9"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  <alignment horizontal="right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  <alignment horizontal="right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border outline="0">
        <left style="medium">
          <color rgb="FFCCCCCC"/>
        </left>
        <top style="double">
          <color indexed="64"/>
        </top>
      </border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E99EAF-3F15-4E69-9A60-64180BF4A871}" name="Table1" displayName="Table1" ref="A3:F10" totalsRowShown="0" headerRowDxfId="8" dataDxfId="7" tableBorderDxfId="6">
  <autoFilter ref="A3:F10" xr:uid="{5DE99EAF-3F15-4E69-9A60-64180BF4A8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576F66C-4DF2-454B-97CD-D5EFE6C1224C}" name="BBQ Barbie Doll" dataDxfId="5"/>
    <tableColumn id="2" xr3:uid="{4781F8A0-6015-413C-A921-9CF706180E74}" name="12.99" dataDxfId="4"/>
    <tableColumn id="3" xr3:uid="{4B3537B2-B7F6-42AA-94E2-4C8C4E4E0911}" name="2" dataDxfId="3"/>
    <tableColumn id="4" xr3:uid="{239B542A-39A1-4DDF-9F1B-232BA566AE42}" name="25.98" dataDxfId="2">
      <calculatedColumnFormula>B4*C4</calculatedColumnFormula>
    </tableColumn>
    <tableColumn id="5" xr3:uid="{36B9D93C-223F-4037-B0C0-2ECDE2032035}" name="1.8186" dataDxfId="1">
      <calculatedColumnFormula>7%*D4</calculatedColumnFormula>
    </tableColumn>
    <tableColumn id="6" xr3:uid="{39B16633-964E-44C0-8360-50B4C208AFE4}" name="24.1614" dataDxfId="0">
      <calculatedColumnFormula>D4-E4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70FD-D91A-4E22-A709-05B046D89623}">
  <dimension ref="A1:E10"/>
  <sheetViews>
    <sheetView tabSelected="1" workbookViewId="0">
      <selection sqref="A1:E10"/>
    </sheetView>
  </sheetViews>
  <sheetFormatPr defaultRowHeight="14.5" x14ac:dyDescent="0.35"/>
  <cols>
    <col min="2" max="2" width="16.36328125" bestFit="1" customWidth="1"/>
    <col min="3" max="3" width="14.26953125" bestFit="1" customWidth="1"/>
    <col min="4" max="4" width="20.453125" bestFit="1" customWidth="1"/>
    <col min="5" max="5" width="11.81640625" bestFit="1" customWidth="1"/>
  </cols>
  <sheetData>
    <row r="1" spans="1:5" x14ac:dyDescent="0.35">
      <c r="A1" t="s">
        <v>296</v>
      </c>
      <c r="B1" t="s">
        <v>297</v>
      </c>
      <c r="C1" t="s">
        <v>298</v>
      </c>
      <c r="D1" t="s">
        <v>299</v>
      </c>
      <c r="E1" t="s">
        <v>300</v>
      </c>
    </row>
    <row r="2" spans="1:5" x14ac:dyDescent="0.35">
      <c r="A2">
        <v>1</v>
      </c>
      <c r="B2" s="116">
        <v>44536</v>
      </c>
      <c r="C2" t="s">
        <v>301</v>
      </c>
      <c r="D2" t="s">
        <v>302</v>
      </c>
      <c r="E2" t="s">
        <v>303</v>
      </c>
    </row>
    <row r="3" spans="1:5" x14ac:dyDescent="0.35">
      <c r="A3">
        <v>2</v>
      </c>
      <c r="B3" s="116">
        <v>44537</v>
      </c>
      <c r="C3" t="s">
        <v>304</v>
      </c>
      <c r="D3" t="s">
        <v>305</v>
      </c>
      <c r="E3" t="s">
        <v>303</v>
      </c>
    </row>
    <row r="4" spans="1:5" x14ac:dyDescent="0.35">
      <c r="A4">
        <v>3</v>
      </c>
      <c r="B4" s="116">
        <v>44538</v>
      </c>
      <c r="C4" t="s">
        <v>306</v>
      </c>
      <c r="D4" t="s">
        <v>307</v>
      </c>
      <c r="E4" t="s">
        <v>303</v>
      </c>
    </row>
    <row r="5" spans="1:5" x14ac:dyDescent="0.35">
      <c r="A5">
        <v>4</v>
      </c>
      <c r="B5" s="116">
        <v>44539</v>
      </c>
      <c r="C5" t="s">
        <v>308</v>
      </c>
      <c r="D5" t="s">
        <v>309</v>
      </c>
      <c r="E5" t="s">
        <v>303</v>
      </c>
    </row>
    <row r="6" spans="1:5" x14ac:dyDescent="0.35">
      <c r="A6">
        <v>5</v>
      </c>
      <c r="B6" s="116">
        <v>44540</v>
      </c>
      <c r="C6" t="s">
        <v>308</v>
      </c>
      <c r="D6" t="s">
        <v>310</v>
      </c>
      <c r="E6" t="s">
        <v>303</v>
      </c>
    </row>
    <row r="7" spans="1:5" x14ac:dyDescent="0.35">
      <c r="A7">
        <v>6</v>
      </c>
      <c r="B7" s="116">
        <v>44541</v>
      </c>
      <c r="C7" t="s">
        <v>301</v>
      </c>
      <c r="D7" t="s">
        <v>311</v>
      </c>
      <c r="E7" t="s">
        <v>303</v>
      </c>
    </row>
    <row r="8" spans="1:5" x14ac:dyDescent="0.35">
      <c r="A8">
        <v>7</v>
      </c>
      <c r="B8" s="116">
        <v>44174</v>
      </c>
      <c r="C8" t="s">
        <v>301</v>
      </c>
      <c r="D8" t="s">
        <v>312</v>
      </c>
      <c r="E8" t="s">
        <v>303</v>
      </c>
    </row>
    <row r="9" spans="1:5" x14ac:dyDescent="0.35">
      <c r="A9" t="s">
        <v>291</v>
      </c>
      <c r="B9" s="116">
        <v>44174</v>
      </c>
      <c r="C9" t="s">
        <v>313</v>
      </c>
      <c r="D9" t="s">
        <v>314</v>
      </c>
      <c r="E9" t="s">
        <v>315</v>
      </c>
    </row>
    <row r="10" spans="1:5" x14ac:dyDescent="0.35">
      <c r="A10" t="s">
        <v>293</v>
      </c>
      <c r="B10" s="116">
        <v>44174</v>
      </c>
      <c r="C10" t="s">
        <v>316</v>
      </c>
      <c r="D10" t="s">
        <v>317</v>
      </c>
      <c r="E10" t="s">
        <v>315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F1F4-36EE-47BC-86A4-2044C7AC1654}">
  <dimension ref="A1:E25"/>
  <sheetViews>
    <sheetView zoomScale="87" zoomScaleNormal="87" workbookViewId="0">
      <selection activeCell="B14" sqref="B14"/>
    </sheetView>
  </sheetViews>
  <sheetFormatPr defaultRowHeight="14.5" x14ac:dyDescent="0.35"/>
  <cols>
    <col min="2" max="2" width="10.54296875" bestFit="1" customWidth="1"/>
    <col min="3" max="3" width="18.81640625" customWidth="1"/>
    <col min="4" max="4" width="67.81640625" customWidth="1"/>
    <col min="5" max="5" width="25.54296875" bestFit="1" customWidth="1"/>
  </cols>
  <sheetData>
    <row r="1" spans="1:5" ht="15" thickBot="1" x14ac:dyDescent="0.4">
      <c r="A1" s="114" t="s">
        <v>295</v>
      </c>
      <c r="B1" s="115"/>
      <c r="C1" s="115"/>
      <c r="D1" s="115"/>
      <c r="E1" s="115"/>
    </row>
    <row r="2" spans="1:5" ht="15.5" thickTop="1" thickBot="1" x14ac:dyDescent="0.4">
      <c r="A2" s="95" t="s">
        <v>239</v>
      </c>
      <c r="B2" s="95" t="s">
        <v>240</v>
      </c>
      <c r="C2" s="95" t="s">
        <v>241</v>
      </c>
      <c r="D2" s="95" t="s">
        <v>242</v>
      </c>
      <c r="E2" s="95" t="s">
        <v>243</v>
      </c>
    </row>
    <row r="3" spans="1:5" ht="15.5" thickTop="1" thickBot="1" x14ac:dyDescent="0.4">
      <c r="A3" s="93" t="s">
        <v>244</v>
      </c>
      <c r="B3" s="94">
        <v>43891</v>
      </c>
      <c r="C3" s="93" t="s">
        <v>245</v>
      </c>
      <c r="D3" s="93" t="s">
        <v>246</v>
      </c>
      <c r="E3" s="93" t="s">
        <v>247</v>
      </c>
    </row>
    <row r="4" spans="1:5" ht="15.5" thickTop="1" thickBot="1" x14ac:dyDescent="0.4">
      <c r="A4" s="93" t="s">
        <v>248</v>
      </c>
      <c r="B4" s="94">
        <v>43952</v>
      </c>
      <c r="C4" s="93" t="s">
        <v>249</v>
      </c>
      <c r="D4" s="93" t="s">
        <v>250</v>
      </c>
      <c r="E4" s="93" t="s">
        <v>247</v>
      </c>
    </row>
    <row r="5" spans="1:5" ht="15.5" thickTop="1" thickBot="1" x14ac:dyDescent="0.4">
      <c r="A5" s="93" t="s">
        <v>251</v>
      </c>
      <c r="B5" s="94">
        <v>43873</v>
      </c>
      <c r="C5" s="93" t="s">
        <v>252</v>
      </c>
      <c r="D5" s="93" t="s">
        <v>253</v>
      </c>
      <c r="E5" s="93" t="s">
        <v>254</v>
      </c>
    </row>
    <row r="6" spans="1:5" ht="15.5" thickTop="1" thickBot="1" x14ac:dyDescent="0.4">
      <c r="A6" s="93" t="s">
        <v>255</v>
      </c>
      <c r="B6" s="94">
        <v>43873</v>
      </c>
      <c r="C6" s="93" t="s">
        <v>252</v>
      </c>
      <c r="D6" s="93" t="s">
        <v>253</v>
      </c>
      <c r="E6" s="93" t="s">
        <v>254</v>
      </c>
    </row>
    <row r="7" spans="1:5" ht="15.5" thickTop="1" thickBot="1" x14ac:dyDescent="0.4">
      <c r="A7" s="93" t="s">
        <v>256</v>
      </c>
      <c r="B7" s="94">
        <v>43873</v>
      </c>
      <c r="C7" s="93" t="s">
        <v>257</v>
      </c>
      <c r="D7" s="93" t="s">
        <v>258</v>
      </c>
      <c r="E7" s="93" t="s">
        <v>259</v>
      </c>
    </row>
    <row r="8" spans="1:5" ht="15.5" thickTop="1" thickBot="1" x14ac:dyDescent="0.4">
      <c r="A8" s="93" t="s">
        <v>260</v>
      </c>
      <c r="B8" s="94">
        <v>43873</v>
      </c>
      <c r="C8" s="93" t="s">
        <v>261</v>
      </c>
      <c r="D8" s="93" t="s">
        <v>262</v>
      </c>
      <c r="E8" s="93" t="s">
        <v>254</v>
      </c>
    </row>
    <row r="9" spans="1:5" ht="15.5" thickTop="1" thickBot="1" x14ac:dyDescent="0.4">
      <c r="A9" s="93" t="s">
        <v>263</v>
      </c>
      <c r="B9" s="94">
        <v>43902</v>
      </c>
      <c r="C9" s="93" t="s">
        <v>261</v>
      </c>
      <c r="D9" s="93" t="s">
        <v>264</v>
      </c>
      <c r="E9" s="93" t="s">
        <v>265</v>
      </c>
    </row>
    <row r="10" spans="1:5" ht="15.5" thickTop="1" thickBot="1" x14ac:dyDescent="0.4">
      <c r="A10" s="93" t="s">
        <v>266</v>
      </c>
      <c r="B10" s="94">
        <v>43902</v>
      </c>
      <c r="C10" s="93" t="s">
        <v>252</v>
      </c>
      <c r="D10" s="93" t="s">
        <v>253</v>
      </c>
      <c r="E10" s="93" t="s">
        <v>267</v>
      </c>
    </row>
    <row r="11" spans="1:5" ht="15.5" thickTop="1" thickBot="1" x14ac:dyDescent="0.4">
      <c r="A11" s="93" t="s">
        <v>268</v>
      </c>
      <c r="B11" s="94">
        <v>43933</v>
      </c>
      <c r="C11" s="93" t="s">
        <v>261</v>
      </c>
      <c r="D11" s="93" t="s">
        <v>269</v>
      </c>
      <c r="E11" s="93" t="s">
        <v>265</v>
      </c>
    </row>
    <row r="12" spans="1:5" ht="15.5" thickTop="1" thickBot="1" x14ac:dyDescent="0.4">
      <c r="A12" s="93" t="s">
        <v>270</v>
      </c>
      <c r="B12" s="94">
        <v>43933</v>
      </c>
      <c r="C12" s="93" t="s">
        <v>271</v>
      </c>
      <c r="D12" s="93" t="s">
        <v>272</v>
      </c>
      <c r="E12" s="93" t="s">
        <v>267</v>
      </c>
    </row>
    <row r="13" spans="1:5" ht="15.5" thickTop="1" thickBot="1" x14ac:dyDescent="0.4">
      <c r="A13" s="93" t="s">
        <v>273</v>
      </c>
      <c r="B13" s="94">
        <v>43963</v>
      </c>
      <c r="C13" s="93" t="s">
        <v>249</v>
      </c>
      <c r="D13" s="93" t="s">
        <v>250</v>
      </c>
      <c r="E13" s="93" t="s">
        <v>247</v>
      </c>
    </row>
    <row r="14" spans="1:5" ht="15.5" thickTop="1" thickBot="1" x14ac:dyDescent="0.4">
      <c r="A14" s="93" t="s">
        <v>274</v>
      </c>
      <c r="B14" s="94">
        <v>43963</v>
      </c>
      <c r="C14" s="93" t="s">
        <v>257</v>
      </c>
      <c r="D14" s="93" t="s">
        <v>275</v>
      </c>
      <c r="E14" s="93" t="s">
        <v>259</v>
      </c>
    </row>
    <row r="15" spans="1:5" ht="15.5" thickTop="1" thickBot="1" x14ac:dyDescent="0.4">
      <c r="A15" s="93" t="s">
        <v>276</v>
      </c>
      <c r="B15" s="94">
        <v>43963</v>
      </c>
      <c r="C15" s="93" t="s">
        <v>257</v>
      </c>
      <c r="D15" s="93" t="s">
        <v>275</v>
      </c>
      <c r="E15" s="93" t="s">
        <v>259</v>
      </c>
    </row>
    <row r="16" spans="1:5" ht="15.5" thickTop="1" thickBot="1" x14ac:dyDescent="0.4">
      <c r="A16" s="93" t="s">
        <v>277</v>
      </c>
      <c r="B16" s="94">
        <v>43994</v>
      </c>
      <c r="C16" s="93" t="s">
        <v>261</v>
      </c>
      <c r="D16" s="93" t="s">
        <v>278</v>
      </c>
      <c r="E16" s="93" t="s">
        <v>265</v>
      </c>
    </row>
    <row r="17" spans="1:5" ht="15.5" thickTop="1" thickBot="1" x14ac:dyDescent="0.4">
      <c r="A17" s="93" t="s">
        <v>279</v>
      </c>
      <c r="B17" s="94">
        <v>43994</v>
      </c>
      <c r="C17" s="93" t="s">
        <v>252</v>
      </c>
      <c r="D17" s="93" t="s">
        <v>280</v>
      </c>
      <c r="E17" s="93" t="s">
        <v>247</v>
      </c>
    </row>
    <row r="18" spans="1:5" ht="15.5" thickTop="1" thickBot="1" x14ac:dyDescent="0.4">
      <c r="A18" s="93" t="s">
        <v>281</v>
      </c>
      <c r="B18" s="94">
        <v>44024</v>
      </c>
      <c r="C18" s="93" t="s">
        <v>257</v>
      </c>
      <c r="D18" s="93" t="s">
        <v>282</v>
      </c>
      <c r="E18" s="93" t="s">
        <v>259</v>
      </c>
    </row>
    <row r="19" spans="1:5" ht="15.5" thickTop="1" thickBot="1" x14ac:dyDescent="0.4">
      <c r="A19" s="93" t="s">
        <v>283</v>
      </c>
      <c r="B19" s="94">
        <v>44024</v>
      </c>
      <c r="C19" s="93" t="s">
        <v>271</v>
      </c>
      <c r="D19" s="93" t="s">
        <v>284</v>
      </c>
      <c r="E19" s="93" t="s">
        <v>267</v>
      </c>
    </row>
    <row r="20" spans="1:5" ht="15.5" thickTop="1" thickBot="1" x14ac:dyDescent="0.4">
      <c r="A20" s="93" t="s">
        <v>285</v>
      </c>
      <c r="B20" s="94">
        <v>44055</v>
      </c>
      <c r="C20" s="93" t="s">
        <v>271</v>
      </c>
      <c r="D20" s="93" t="s">
        <v>286</v>
      </c>
      <c r="E20" s="93" t="s">
        <v>267</v>
      </c>
    </row>
    <row r="21" spans="1:5" ht="15.5" thickTop="1" thickBot="1" x14ac:dyDescent="0.4">
      <c r="A21" s="93" t="s">
        <v>287</v>
      </c>
      <c r="B21" s="94">
        <v>44055</v>
      </c>
      <c r="C21" s="93" t="s">
        <v>261</v>
      </c>
      <c r="D21" s="93" t="s">
        <v>288</v>
      </c>
      <c r="E21" s="93" t="s">
        <v>265</v>
      </c>
    </row>
    <row r="22" spans="1:5" ht="15.5" thickTop="1" thickBot="1" x14ac:dyDescent="0.4">
      <c r="A22" s="93" t="s">
        <v>289</v>
      </c>
      <c r="B22" s="94">
        <v>44147</v>
      </c>
      <c r="C22" s="93" t="s">
        <v>261</v>
      </c>
      <c r="D22" s="93" t="s">
        <v>290</v>
      </c>
      <c r="E22" s="93" t="s">
        <v>265</v>
      </c>
    </row>
    <row r="23" spans="1:5" ht="15.5" thickTop="1" thickBot="1" x14ac:dyDescent="0.4">
      <c r="A23" s="93" t="s">
        <v>291</v>
      </c>
      <c r="B23" s="94">
        <v>44147</v>
      </c>
      <c r="C23" s="93" t="s">
        <v>245</v>
      </c>
      <c r="D23" s="93" t="s">
        <v>292</v>
      </c>
      <c r="E23" s="93" t="s">
        <v>247</v>
      </c>
    </row>
    <row r="24" spans="1:5" ht="15.5" thickTop="1" thickBot="1" x14ac:dyDescent="0.4">
      <c r="A24" s="93" t="s">
        <v>293</v>
      </c>
      <c r="B24" s="94">
        <v>44147</v>
      </c>
      <c r="C24" s="93" t="s">
        <v>249</v>
      </c>
      <c r="D24" s="93" t="s">
        <v>294</v>
      </c>
      <c r="E24" s="93" t="s">
        <v>247</v>
      </c>
    </row>
    <row r="25" spans="1:5" ht="15" thickTop="1" x14ac:dyDescent="0.35"/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ED54-F51E-4633-92DB-AC1A77AD218D}">
  <dimension ref="A1:H10"/>
  <sheetViews>
    <sheetView workbookViewId="0">
      <selection activeCell="G10" sqref="G10"/>
    </sheetView>
  </sheetViews>
  <sheetFormatPr defaultRowHeight="14.5" x14ac:dyDescent="0.35"/>
  <cols>
    <col min="2" max="2" width="10.26953125" bestFit="1" customWidth="1"/>
    <col min="4" max="4" width="21.26953125" customWidth="1"/>
  </cols>
  <sheetData>
    <row r="1" spans="1:8" ht="23.5" thickBot="1" x14ac:dyDescent="0.6">
      <c r="A1" s="96" t="s">
        <v>43</v>
      </c>
      <c r="B1" s="96"/>
      <c r="C1" s="96"/>
      <c r="D1" s="96"/>
    </row>
    <row r="2" spans="1:8" ht="27" thickBot="1" x14ac:dyDescent="0.4">
      <c r="A2" s="1" t="s">
        <v>0</v>
      </c>
      <c r="B2" s="15" t="s">
        <v>1</v>
      </c>
      <c r="C2" s="15" t="s">
        <v>2</v>
      </c>
      <c r="D2" s="15" t="s">
        <v>3</v>
      </c>
    </row>
    <row r="3" spans="1:8" ht="15" thickBot="1" x14ac:dyDescent="0.4">
      <c r="A3" s="14" t="s">
        <v>4</v>
      </c>
      <c r="B3" s="16">
        <v>200</v>
      </c>
      <c r="C3" s="17">
        <v>8</v>
      </c>
      <c r="D3" s="25">
        <v>25</v>
      </c>
    </row>
    <row r="4" spans="1:8" ht="27" thickBot="1" x14ac:dyDescent="0.4">
      <c r="A4" s="14" t="s">
        <v>5</v>
      </c>
      <c r="B4" s="18">
        <v>150</v>
      </c>
      <c r="C4" s="2">
        <v>12</v>
      </c>
      <c r="D4" s="26">
        <v>12.5</v>
      </c>
    </row>
    <row r="5" spans="1:8" ht="27" thickBot="1" x14ac:dyDescent="0.4">
      <c r="A5" s="14" t="s">
        <v>6</v>
      </c>
      <c r="B5" s="18">
        <v>300</v>
      </c>
      <c r="C5" s="2">
        <v>12</v>
      </c>
      <c r="D5" s="26">
        <v>25</v>
      </c>
    </row>
    <row r="6" spans="1:8" ht="27" thickBot="1" x14ac:dyDescent="0.4">
      <c r="A6" s="14" t="s">
        <v>7</v>
      </c>
      <c r="B6" s="18">
        <v>250</v>
      </c>
      <c r="C6" s="2">
        <v>12</v>
      </c>
      <c r="D6" s="26">
        <v>20.833333329999999</v>
      </c>
    </row>
    <row r="7" spans="1:8" ht="15" thickBot="1" x14ac:dyDescent="0.4">
      <c r="A7" s="14" t="s">
        <v>8</v>
      </c>
      <c r="B7" s="18">
        <v>500</v>
      </c>
      <c r="C7" s="2">
        <v>12</v>
      </c>
      <c r="D7" s="26">
        <v>41.666666669999998</v>
      </c>
    </row>
    <row r="8" spans="1:8" ht="15" thickBot="1" x14ac:dyDescent="0.4">
      <c r="A8" s="14" t="s">
        <v>9</v>
      </c>
      <c r="B8" s="19">
        <v>15000</v>
      </c>
      <c r="C8" s="20">
        <v>36</v>
      </c>
      <c r="D8" s="27">
        <v>416.66666670000001</v>
      </c>
      <c r="H8" s="3"/>
    </row>
    <row r="9" spans="1:8" ht="15" thickBot="1" x14ac:dyDescent="0.4">
      <c r="A9" s="21"/>
      <c r="B9" s="22"/>
      <c r="C9" s="23"/>
      <c r="D9" s="22"/>
    </row>
    <row r="10" spans="1:8" ht="15" thickBot="1" x14ac:dyDescent="0.4">
      <c r="A10" s="24" t="s">
        <v>10</v>
      </c>
      <c r="B10" s="28">
        <f>SUM(B3:B8)</f>
        <v>16400</v>
      </c>
      <c r="C10" s="29">
        <f>SUM(C3:C8)</f>
        <v>92</v>
      </c>
      <c r="D10" s="30">
        <f>SUM(D3:D8)</f>
        <v>541.66666669999995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01D3-3395-4886-8EBC-640EE94ADD00}">
  <dimension ref="A1:E10"/>
  <sheetViews>
    <sheetView workbookViewId="0">
      <selection activeCell="F6" sqref="F6"/>
    </sheetView>
  </sheetViews>
  <sheetFormatPr defaultRowHeight="14.5" x14ac:dyDescent="0.35"/>
  <cols>
    <col min="5" max="5" width="20.36328125" customWidth="1"/>
  </cols>
  <sheetData>
    <row r="1" spans="1:5" ht="24" thickBot="1" x14ac:dyDescent="0.6">
      <c r="A1" s="97" t="s">
        <v>44</v>
      </c>
      <c r="B1" s="98"/>
      <c r="C1" s="98"/>
      <c r="D1" s="98"/>
      <c r="E1" s="98"/>
    </row>
    <row r="2" spans="1:5" ht="27" thickBot="1" x14ac:dyDescent="0.4">
      <c r="A2" s="1" t="s">
        <v>11</v>
      </c>
      <c r="B2" s="15" t="s">
        <v>12</v>
      </c>
      <c r="C2" s="15" t="s">
        <v>13</v>
      </c>
      <c r="D2" s="15" t="s">
        <v>14</v>
      </c>
      <c r="E2" s="15" t="s">
        <v>15</v>
      </c>
    </row>
    <row r="3" spans="1:5" ht="15" thickBot="1" x14ac:dyDescent="0.4">
      <c r="A3" s="14" t="s">
        <v>16</v>
      </c>
      <c r="B3" s="32">
        <v>42</v>
      </c>
      <c r="C3" s="17">
        <v>5</v>
      </c>
      <c r="D3" s="17">
        <v>8.4</v>
      </c>
      <c r="E3" s="37">
        <v>14.7</v>
      </c>
    </row>
    <row r="4" spans="1:5" ht="15" thickBot="1" x14ac:dyDescent="0.4">
      <c r="A4" s="14" t="s">
        <v>17</v>
      </c>
      <c r="B4" s="33">
        <v>6</v>
      </c>
      <c r="C4" s="2">
        <v>4</v>
      </c>
      <c r="D4" s="2">
        <v>1.5</v>
      </c>
      <c r="E4" s="38">
        <v>2.625</v>
      </c>
    </row>
    <row r="5" spans="1:5" ht="15" thickBot="1" x14ac:dyDescent="0.4">
      <c r="A5" s="14" t="s">
        <v>18</v>
      </c>
      <c r="B5" s="33">
        <v>39</v>
      </c>
      <c r="C5" s="2">
        <v>6</v>
      </c>
      <c r="D5" s="2">
        <v>6.5</v>
      </c>
      <c r="E5" s="38">
        <v>11.375</v>
      </c>
    </row>
    <row r="6" spans="1:5" ht="15" thickBot="1" x14ac:dyDescent="0.4">
      <c r="A6" s="14" t="s">
        <v>19</v>
      </c>
      <c r="B6" s="33">
        <v>15</v>
      </c>
      <c r="C6" s="2">
        <v>6</v>
      </c>
      <c r="D6" s="2">
        <v>2.5</v>
      </c>
      <c r="E6" s="38">
        <v>4.375</v>
      </c>
    </row>
    <row r="7" spans="1:5" ht="15" thickBot="1" x14ac:dyDescent="0.4">
      <c r="A7" s="14" t="s">
        <v>20</v>
      </c>
      <c r="B7" s="33">
        <v>2</v>
      </c>
      <c r="C7" s="2">
        <v>7</v>
      </c>
      <c r="D7" s="2">
        <v>0.28571428570000001</v>
      </c>
      <c r="E7" s="38">
        <v>0.5</v>
      </c>
    </row>
    <row r="8" spans="1:5" ht="15" thickBot="1" x14ac:dyDescent="0.4">
      <c r="A8" s="14" t="s">
        <v>21</v>
      </c>
      <c r="B8" s="34">
        <v>91</v>
      </c>
      <c r="C8" s="20">
        <v>6</v>
      </c>
      <c r="D8" s="20">
        <v>15.16666667</v>
      </c>
      <c r="E8" s="39">
        <v>26.541666670000001</v>
      </c>
    </row>
    <row r="9" spans="1:5" x14ac:dyDescent="0.35">
      <c r="A9" s="31"/>
      <c r="B9" s="23"/>
      <c r="C9" s="23"/>
      <c r="D9" s="23"/>
      <c r="E9" s="22"/>
    </row>
    <row r="10" spans="1:5" x14ac:dyDescent="0.35">
      <c r="A10" s="3" t="s">
        <v>10</v>
      </c>
      <c r="B10" s="35">
        <f>SUM(B3:B8)</f>
        <v>195</v>
      </c>
      <c r="C10" s="36">
        <f>SUM(C3:C8)</f>
        <v>34</v>
      </c>
      <c r="D10" s="36">
        <f>SUM(D3:D8)</f>
        <v>34.352380955699999</v>
      </c>
      <c r="E10" s="40">
        <f>SUM(E3:E8)</f>
        <v>60.116666670000001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8775-F993-47A9-A097-FF6413AF2253}">
  <dimension ref="A1:F12"/>
  <sheetViews>
    <sheetView zoomScaleNormal="100" workbookViewId="0">
      <selection activeCell="M8" sqref="M8"/>
    </sheetView>
  </sheetViews>
  <sheetFormatPr defaultRowHeight="14.5" x14ac:dyDescent="0.35"/>
  <cols>
    <col min="1" max="1" width="18.36328125" customWidth="1"/>
    <col min="6" max="6" width="9.7265625" customWidth="1"/>
  </cols>
  <sheetData>
    <row r="1" spans="1:6" ht="21.5" thickBot="1" x14ac:dyDescent="0.55000000000000004">
      <c r="A1" s="99" t="s">
        <v>37</v>
      </c>
      <c r="B1" s="100"/>
      <c r="C1" s="100"/>
      <c r="D1" s="100"/>
      <c r="E1" s="100"/>
      <c r="F1" s="100"/>
    </row>
    <row r="2" spans="1:6" ht="31" x14ac:dyDescent="0.35">
      <c r="A2" s="6" t="s">
        <v>22</v>
      </c>
      <c r="B2" s="6" t="s">
        <v>23</v>
      </c>
      <c r="C2" s="6" t="s">
        <v>24</v>
      </c>
      <c r="D2" s="6" t="s">
        <v>33</v>
      </c>
      <c r="E2" s="6" t="s">
        <v>34</v>
      </c>
      <c r="F2" s="6" t="s">
        <v>35</v>
      </c>
    </row>
    <row r="3" spans="1:6" ht="16" thickBot="1" x14ac:dyDescent="0.4">
      <c r="A3" s="10" t="s">
        <v>25</v>
      </c>
      <c r="B3" s="7" t="s">
        <v>38</v>
      </c>
      <c r="C3" s="7" t="s">
        <v>39</v>
      </c>
      <c r="D3" s="8" t="s">
        <v>40</v>
      </c>
      <c r="E3" s="8" t="s">
        <v>41</v>
      </c>
      <c r="F3" s="8" t="s">
        <v>42</v>
      </c>
    </row>
    <row r="4" spans="1:6" ht="16" thickBot="1" x14ac:dyDescent="0.4">
      <c r="A4" s="11" t="s">
        <v>26</v>
      </c>
      <c r="B4" s="9">
        <v>8.99</v>
      </c>
      <c r="C4" s="9">
        <v>3</v>
      </c>
      <c r="D4" s="8">
        <f t="shared" ref="D4:D10" si="0">B4*C4</f>
        <v>26.97</v>
      </c>
      <c r="E4" s="8">
        <f t="shared" ref="E4:E10" si="1">7%*D4</f>
        <v>1.8879000000000001</v>
      </c>
      <c r="F4" s="8">
        <f t="shared" ref="F4:F10" si="2">D4-E4</f>
        <v>25.082099999999997</v>
      </c>
    </row>
    <row r="5" spans="1:6" ht="31.5" thickBot="1" x14ac:dyDescent="0.4">
      <c r="A5" s="11" t="s">
        <v>27</v>
      </c>
      <c r="B5" s="9">
        <v>9.99</v>
      </c>
      <c r="C5" s="9">
        <v>1</v>
      </c>
      <c r="D5" s="8">
        <f t="shared" si="0"/>
        <v>9.99</v>
      </c>
      <c r="E5" s="8">
        <f t="shared" si="1"/>
        <v>0.69930000000000003</v>
      </c>
      <c r="F5" s="8">
        <f t="shared" si="2"/>
        <v>9.2907000000000011</v>
      </c>
    </row>
    <row r="6" spans="1:6" ht="16" thickBot="1" x14ac:dyDescent="0.4">
      <c r="A6" s="11" t="s">
        <v>28</v>
      </c>
      <c r="B6" s="9">
        <v>19.989999999999998</v>
      </c>
      <c r="C6" s="9">
        <v>1</v>
      </c>
      <c r="D6" s="8">
        <f t="shared" si="0"/>
        <v>19.989999999999998</v>
      </c>
      <c r="E6" s="8">
        <f t="shared" si="1"/>
        <v>1.3993</v>
      </c>
      <c r="F6" s="8">
        <f t="shared" si="2"/>
        <v>18.590699999999998</v>
      </c>
    </row>
    <row r="7" spans="1:6" ht="16" thickBot="1" x14ac:dyDescent="0.4">
      <c r="A7" s="11" t="s">
        <v>29</v>
      </c>
      <c r="B7" s="9">
        <v>14.99</v>
      </c>
      <c r="C7" s="9">
        <v>3</v>
      </c>
      <c r="D7" s="8">
        <f t="shared" si="0"/>
        <v>44.97</v>
      </c>
      <c r="E7" s="8">
        <f t="shared" si="1"/>
        <v>3.1479000000000004</v>
      </c>
      <c r="F7" s="8">
        <f t="shared" si="2"/>
        <v>41.822099999999999</v>
      </c>
    </row>
    <row r="8" spans="1:6" ht="31.5" thickBot="1" x14ac:dyDescent="0.4">
      <c r="A8" s="11" t="s">
        <v>30</v>
      </c>
      <c r="B8" s="9">
        <v>12.5</v>
      </c>
      <c r="C8" s="9">
        <v>2</v>
      </c>
      <c r="D8" s="8">
        <f t="shared" si="0"/>
        <v>25</v>
      </c>
      <c r="E8" s="8">
        <f t="shared" si="1"/>
        <v>1.7500000000000002</v>
      </c>
      <c r="F8" s="8">
        <f t="shared" si="2"/>
        <v>23.25</v>
      </c>
    </row>
    <row r="9" spans="1:6" ht="31.5" thickBot="1" x14ac:dyDescent="0.4">
      <c r="A9" s="11" t="s">
        <v>31</v>
      </c>
      <c r="B9" s="9">
        <v>14.5</v>
      </c>
      <c r="C9" s="9">
        <v>1</v>
      </c>
      <c r="D9" s="8">
        <f>B9*C9</f>
        <v>14.5</v>
      </c>
      <c r="E9" s="8">
        <f t="shared" si="1"/>
        <v>1.0150000000000001</v>
      </c>
      <c r="F9" s="8">
        <f t="shared" si="2"/>
        <v>13.484999999999999</v>
      </c>
    </row>
    <row r="10" spans="1:6" ht="31.5" thickBot="1" x14ac:dyDescent="0.4">
      <c r="A10" s="11" t="s">
        <v>32</v>
      </c>
      <c r="B10" s="9">
        <v>19.989999999999998</v>
      </c>
      <c r="C10" s="9">
        <v>1</v>
      </c>
      <c r="D10" s="8">
        <f t="shared" si="0"/>
        <v>19.989999999999998</v>
      </c>
      <c r="E10" s="8">
        <f t="shared" si="1"/>
        <v>1.3993</v>
      </c>
      <c r="F10" s="8">
        <f t="shared" si="2"/>
        <v>18.590699999999998</v>
      </c>
    </row>
    <row r="11" spans="1:6" ht="15.5" x14ac:dyDescent="0.35">
      <c r="A11" s="4"/>
      <c r="B11" s="5"/>
      <c r="C11" s="5"/>
    </row>
    <row r="12" spans="1:6" ht="15.5" x14ac:dyDescent="0.35">
      <c r="A12" s="12" t="s">
        <v>36</v>
      </c>
      <c r="B12" s="13">
        <f>SUM(B3:B10)</f>
        <v>100.95</v>
      </c>
      <c r="C12" s="13">
        <f>SUM(C3:C10)</f>
        <v>12</v>
      </c>
      <c r="D12" s="13">
        <f>SUM(D3:D10)</f>
        <v>161.41000000000003</v>
      </c>
      <c r="E12" s="13">
        <f>SUM(E3:E10)</f>
        <v>11.298700000000002</v>
      </c>
      <c r="F12" s="13">
        <f>SUM(F3:F10)</f>
        <v>150.1113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F9ED-D3F3-45ED-8F5D-04738782924C}">
  <dimension ref="A1:L21"/>
  <sheetViews>
    <sheetView zoomScale="66" zoomScaleNormal="66" workbookViewId="0">
      <selection activeCell="L8" sqref="L8"/>
    </sheetView>
  </sheetViews>
  <sheetFormatPr defaultRowHeight="14.5" x14ac:dyDescent="0.35"/>
  <cols>
    <col min="2" max="2" width="0.453125" customWidth="1"/>
    <col min="3" max="3" width="1.7265625" hidden="1" customWidth="1"/>
    <col min="4" max="4" width="3.08984375" hidden="1" customWidth="1"/>
    <col min="5" max="5" width="7.08984375" hidden="1" customWidth="1"/>
    <col min="6" max="6" width="52.7265625" hidden="1" customWidth="1"/>
    <col min="7" max="7" width="18.81640625" customWidth="1"/>
    <col min="8" max="8" width="8.7265625" customWidth="1"/>
    <col min="9" max="9" width="12.81640625" customWidth="1"/>
    <col min="10" max="10" width="18.81640625" customWidth="1"/>
    <col min="11" max="11" width="11.6328125" customWidth="1"/>
    <col min="12" max="12" width="12.453125" customWidth="1"/>
  </cols>
  <sheetData>
    <row r="1" spans="1:12" ht="24" thickBot="1" x14ac:dyDescent="0.6">
      <c r="A1" s="101" t="s">
        <v>112</v>
      </c>
      <c r="B1" s="101"/>
      <c r="C1" s="101"/>
      <c r="D1" s="101"/>
      <c r="E1" s="101"/>
      <c r="F1" s="102"/>
      <c r="G1" s="103" t="s">
        <v>113</v>
      </c>
      <c r="H1" s="100"/>
      <c r="I1" s="100"/>
      <c r="J1" s="100"/>
      <c r="K1" s="100"/>
      <c r="L1" s="100"/>
    </row>
    <row r="2" spans="1:12" ht="15" thickBot="1" x14ac:dyDescent="0.4">
      <c r="A2" s="101"/>
      <c r="B2" s="101"/>
      <c r="C2" s="101"/>
      <c r="D2" s="101"/>
      <c r="E2" s="101"/>
      <c r="F2" s="102"/>
      <c r="G2" s="41" t="s">
        <v>45</v>
      </c>
      <c r="H2" s="43" t="s">
        <v>46</v>
      </c>
      <c r="I2" s="43" t="s">
        <v>47</v>
      </c>
      <c r="J2" s="43" t="s">
        <v>48</v>
      </c>
      <c r="K2" s="43" t="s">
        <v>49</v>
      </c>
      <c r="L2" s="43" t="s">
        <v>50</v>
      </c>
    </row>
    <row r="3" spans="1:12" ht="15" thickBot="1" x14ac:dyDescent="0.4">
      <c r="A3" s="101"/>
      <c r="B3" s="101"/>
      <c r="C3" s="101"/>
      <c r="D3" s="101"/>
      <c r="E3" s="101"/>
      <c r="F3" s="102"/>
      <c r="G3" s="41" t="s">
        <v>51</v>
      </c>
      <c r="H3" s="41" t="s">
        <v>52</v>
      </c>
      <c r="I3" s="41" t="s">
        <v>53</v>
      </c>
      <c r="J3" s="41" t="s">
        <v>54</v>
      </c>
      <c r="K3" s="41" t="s">
        <v>55</v>
      </c>
      <c r="L3" s="42">
        <v>2001</v>
      </c>
    </row>
    <row r="4" spans="1:12" ht="29.5" thickBot="1" x14ac:dyDescent="0.4">
      <c r="A4" s="101"/>
      <c r="B4" s="101"/>
      <c r="C4" s="101"/>
      <c r="D4" s="101"/>
      <c r="E4" s="101"/>
      <c r="F4" s="102"/>
      <c r="G4" s="41" t="s">
        <v>56</v>
      </c>
      <c r="H4" s="41" t="s">
        <v>57</v>
      </c>
      <c r="I4" s="41" t="s">
        <v>58</v>
      </c>
      <c r="J4" s="41" t="s">
        <v>54</v>
      </c>
      <c r="K4" s="41" t="s">
        <v>59</v>
      </c>
      <c r="L4" s="42">
        <v>2000</v>
      </c>
    </row>
    <row r="5" spans="1:12" ht="15" thickBot="1" x14ac:dyDescent="0.4">
      <c r="A5" s="101"/>
      <c r="B5" s="101"/>
      <c r="C5" s="101"/>
      <c r="D5" s="101"/>
      <c r="E5" s="101"/>
      <c r="F5" s="102"/>
      <c r="G5" s="41" t="s">
        <v>60</v>
      </c>
      <c r="H5" s="41" t="s">
        <v>61</v>
      </c>
      <c r="I5" s="41" t="s">
        <v>62</v>
      </c>
      <c r="J5" s="41" t="s">
        <v>63</v>
      </c>
      <c r="K5" s="41" t="s">
        <v>64</v>
      </c>
      <c r="L5" s="42">
        <v>2000</v>
      </c>
    </row>
    <row r="6" spans="1:12" ht="15" thickBot="1" x14ac:dyDescent="0.4">
      <c r="A6" s="101"/>
      <c r="B6" s="101"/>
      <c r="C6" s="101"/>
      <c r="D6" s="101"/>
      <c r="E6" s="101"/>
      <c r="F6" s="102"/>
      <c r="G6" s="41" t="s">
        <v>65</v>
      </c>
      <c r="H6" s="41" t="s">
        <v>66</v>
      </c>
      <c r="I6" s="41" t="s">
        <v>62</v>
      </c>
      <c r="J6" s="41" t="s">
        <v>53</v>
      </c>
      <c r="K6" s="41" t="s">
        <v>67</v>
      </c>
      <c r="L6" s="42">
        <v>2001</v>
      </c>
    </row>
    <row r="7" spans="1:12" ht="15" thickBot="1" x14ac:dyDescent="0.4">
      <c r="A7" s="101"/>
      <c r="B7" s="101"/>
      <c r="C7" s="101"/>
      <c r="D7" s="101"/>
      <c r="E7" s="101"/>
      <c r="F7" s="102"/>
      <c r="G7" s="41" t="s">
        <v>68</v>
      </c>
      <c r="H7" s="41" t="s">
        <v>61</v>
      </c>
      <c r="I7" s="41" t="s">
        <v>63</v>
      </c>
      <c r="J7" s="41" t="s">
        <v>69</v>
      </c>
      <c r="K7" s="41" t="s">
        <v>70</v>
      </c>
      <c r="L7" s="42">
        <v>1999</v>
      </c>
    </row>
    <row r="8" spans="1:12" ht="15" thickBot="1" x14ac:dyDescent="0.4">
      <c r="A8" s="101"/>
      <c r="B8" s="101"/>
      <c r="C8" s="101"/>
      <c r="D8" s="101"/>
      <c r="E8" s="101"/>
      <c r="F8" s="102"/>
      <c r="G8" s="41" t="s">
        <v>71</v>
      </c>
      <c r="H8" s="41" t="s">
        <v>61</v>
      </c>
      <c r="I8" s="41" t="s">
        <v>72</v>
      </c>
      <c r="J8" s="41" t="s">
        <v>73</v>
      </c>
      <c r="K8" s="41" t="s">
        <v>74</v>
      </c>
      <c r="L8" s="42">
        <v>2006</v>
      </c>
    </row>
    <row r="9" spans="1:12" ht="29.5" thickBot="1" x14ac:dyDescent="0.4">
      <c r="A9" s="101"/>
      <c r="B9" s="101"/>
      <c r="C9" s="101"/>
      <c r="D9" s="101"/>
      <c r="E9" s="101"/>
      <c r="F9" s="102"/>
      <c r="G9" s="41" t="s">
        <v>75</v>
      </c>
      <c r="H9" s="41" t="s">
        <v>76</v>
      </c>
      <c r="I9" s="41" t="s">
        <v>77</v>
      </c>
      <c r="J9" s="41" t="s">
        <v>78</v>
      </c>
      <c r="K9" s="41" t="s">
        <v>79</v>
      </c>
      <c r="L9" s="42">
        <v>2002</v>
      </c>
    </row>
    <row r="10" spans="1:12" ht="15" thickBot="1" x14ac:dyDescent="0.4">
      <c r="A10" s="101"/>
      <c r="B10" s="101"/>
      <c r="C10" s="101"/>
      <c r="D10" s="101"/>
      <c r="E10" s="101"/>
      <c r="F10" s="102"/>
      <c r="G10" s="41" t="s">
        <v>80</v>
      </c>
      <c r="H10" s="41" t="s">
        <v>81</v>
      </c>
      <c r="I10" s="41" t="s">
        <v>82</v>
      </c>
      <c r="J10" s="41" t="s">
        <v>63</v>
      </c>
      <c r="K10" s="41" t="s">
        <v>83</v>
      </c>
      <c r="L10" s="42">
        <v>2001</v>
      </c>
    </row>
    <row r="11" spans="1:12" ht="29.5" thickBot="1" x14ac:dyDescent="0.4">
      <c r="A11" s="101"/>
      <c r="B11" s="101"/>
      <c r="C11" s="101"/>
      <c r="D11" s="101"/>
      <c r="E11" s="101"/>
      <c r="F11" s="102"/>
      <c r="G11" s="41" t="s">
        <v>84</v>
      </c>
      <c r="H11" s="41" t="s">
        <v>61</v>
      </c>
      <c r="I11" s="41" t="s">
        <v>69</v>
      </c>
      <c r="J11" s="41" t="s">
        <v>54</v>
      </c>
      <c r="K11" s="41" t="s">
        <v>85</v>
      </c>
      <c r="L11" s="42">
        <v>2002</v>
      </c>
    </row>
    <row r="12" spans="1:12" ht="29.5" thickBot="1" x14ac:dyDescent="0.4">
      <c r="A12" s="101"/>
      <c r="B12" s="101"/>
      <c r="C12" s="101"/>
      <c r="D12" s="101"/>
      <c r="E12" s="101"/>
      <c r="F12" s="102"/>
      <c r="G12" s="41" t="s">
        <v>86</v>
      </c>
      <c r="H12" s="41" t="s">
        <v>52</v>
      </c>
      <c r="I12" s="41" t="s">
        <v>63</v>
      </c>
      <c r="J12" s="41" t="s">
        <v>78</v>
      </c>
      <c r="K12" s="41" t="s">
        <v>87</v>
      </c>
      <c r="L12" s="42">
        <v>2001</v>
      </c>
    </row>
    <row r="13" spans="1:12" ht="29.5" thickBot="1" x14ac:dyDescent="0.4">
      <c r="A13" s="101"/>
      <c r="B13" s="101"/>
      <c r="C13" s="101"/>
      <c r="D13" s="101"/>
      <c r="E13" s="101"/>
      <c r="F13" s="102"/>
      <c r="G13" s="41" t="s">
        <v>88</v>
      </c>
      <c r="H13" s="41" t="s">
        <v>52</v>
      </c>
      <c r="I13" s="41" t="s">
        <v>89</v>
      </c>
      <c r="J13" s="41" t="s">
        <v>72</v>
      </c>
      <c r="K13" s="41" t="s">
        <v>90</v>
      </c>
      <c r="L13" s="42">
        <v>2001</v>
      </c>
    </row>
    <row r="14" spans="1:12" ht="15" thickBot="1" x14ac:dyDescent="0.4">
      <c r="A14" s="101"/>
      <c r="B14" s="101"/>
      <c r="C14" s="101"/>
      <c r="D14" s="101"/>
      <c r="E14" s="101"/>
      <c r="F14" s="102"/>
      <c r="G14" s="41" t="s">
        <v>91</v>
      </c>
      <c r="H14" s="41" t="s">
        <v>81</v>
      </c>
      <c r="I14" s="41" t="s">
        <v>63</v>
      </c>
      <c r="J14" s="41" t="s">
        <v>53</v>
      </c>
      <c r="K14" s="41" t="s">
        <v>92</v>
      </c>
      <c r="L14" s="42">
        <v>2001</v>
      </c>
    </row>
    <row r="15" spans="1:12" ht="15" thickBot="1" x14ac:dyDescent="0.4">
      <c r="A15" s="101"/>
      <c r="B15" s="101"/>
      <c r="C15" s="101"/>
      <c r="D15" s="101"/>
      <c r="E15" s="101"/>
      <c r="F15" s="102"/>
      <c r="G15" s="41" t="s">
        <v>93</v>
      </c>
      <c r="H15" s="41" t="s">
        <v>94</v>
      </c>
      <c r="I15" s="41" t="s">
        <v>95</v>
      </c>
      <c r="J15" s="41" t="s">
        <v>73</v>
      </c>
      <c r="K15" s="41" t="s">
        <v>96</v>
      </c>
      <c r="L15" s="42">
        <v>2005</v>
      </c>
    </row>
    <row r="16" spans="1:12" ht="15" thickBot="1" x14ac:dyDescent="0.4">
      <c r="A16" s="101"/>
      <c r="B16" s="101"/>
      <c r="C16" s="101"/>
      <c r="D16" s="101"/>
      <c r="E16" s="101"/>
      <c r="F16" s="102"/>
      <c r="G16" s="41" t="s">
        <v>97</v>
      </c>
      <c r="H16" s="41" t="s">
        <v>61</v>
      </c>
      <c r="I16" s="41" t="s">
        <v>98</v>
      </c>
      <c r="J16" s="41" t="s">
        <v>73</v>
      </c>
      <c r="K16" s="41" t="s">
        <v>99</v>
      </c>
      <c r="L16" s="42">
        <v>2004</v>
      </c>
    </row>
    <row r="17" spans="1:12" ht="15" thickBot="1" x14ac:dyDescent="0.4">
      <c r="A17" s="101"/>
      <c r="B17" s="101"/>
      <c r="C17" s="101"/>
      <c r="D17" s="101"/>
      <c r="E17" s="101"/>
      <c r="F17" s="102"/>
      <c r="G17" s="41" t="s">
        <v>100</v>
      </c>
      <c r="H17" s="41" t="s">
        <v>61</v>
      </c>
      <c r="I17" s="41" t="s">
        <v>101</v>
      </c>
      <c r="J17" s="41" t="s">
        <v>54</v>
      </c>
      <c r="K17" s="41" t="s">
        <v>102</v>
      </c>
      <c r="L17" s="42">
        <v>1999</v>
      </c>
    </row>
    <row r="18" spans="1:12" ht="29.5" thickBot="1" x14ac:dyDescent="0.4">
      <c r="A18" s="101"/>
      <c r="B18" s="101"/>
      <c r="C18" s="101"/>
      <c r="D18" s="101"/>
      <c r="E18" s="101"/>
      <c r="F18" s="102"/>
      <c r="G18" s="41" t="s">
        <v>103</v>
      </c>
      <c r="H18" s="41" t="s">
        <v>104</v>
      </c>
      <c r="I18" s="41" t="s">
        <v>105</v>
      </c>
      <c r="J18" s="41" t="s">
        <v>106</v>
      </c>
      <c r="K18" s="41" t="s">
        <v>107</v>
      </c>
      <c r="L18" s="42">
        <v>1998</v>
      </c>
    </row>
    <row r="19" spans="1:12" ht="15" thickBot="1" x14ac:dyDescent="0.4">
      <c r="A19" s="101"/>
      <c r="B19" s="101"/>
      <c r="C19" s="101"/>
      <c r="D19" s="101"/>
      <c r="E19" s="101"/>
      <c r="F19" s="102"/>
      <c r="G19" s="41" t="s">
        <v>108</v>
      </c>
      <c r="H19" s="41" t="s">
        <v>76</v>
      </c>
      <c r="I19" s="41" t="s">
        <v>62</v>
      </c>
      <c r="J19" s="41" t="s">
        <v>53</v>
      </c>
      <c r="K19" s="41" t="s">
        <v>107</v>
      </c>
      <c r="L19" s="42">
        <v>2001</v>
      </c>
    </row>
    <row r="20" spans="1:12" ht="15" thickBot="1" x14ac:dyDescent="0.4">
      <c r="A20" s="101"/>
      <c r="B20" s="101"/>
      <c r="C20" s="101"/>
      <c r="D20" s="101"/>
      <c r="E20" s="101"/>
      <c r="F20" s="102"/>
      <c r="G20" s="41" t="s">
        <v>109</v>
      </c>
      <c r="H20" s="41" t="s">
        <v>61</v>
      </c>
      <c r="I20" s="41" t="s">
        <v>82</v>
      </c>
      <c r="J20" s="41" t="s">
        <v>63</v>
      </c>
      <c r="K20" s="41" t="s">
        <v>107</v>
      </c>
      <c r="L20" s="42">
        <v>2000</v>
      </c>
    </row>
    <row r="21" spans="1:12" ht="29.5" thickBot="1" x14ac:dyDescent="0.4">
      <c r="G21" s="41" t="s">
        <v>110</v>
      </c>
      <c r="H21" s="41" t="s">
        <v>61</v>
      </c>
      <c r="I21" s="41" t="s">
        <v>89</v>
      </c>
      <c r="J21" s="41" t="s">
        <v>111</v>
      </c>
      <c r="K21" s="41" t="s">
        <v>107</v>
      </c>
      <c r="L21" s="42">
        <v>2000</v>
      </c>
    </row>
  </sheetData>
  <mergeCells count="2">
    <mergeCell ref="A1:F20"/>
    <mergeCell ref="G1:L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B8DC-F682-4612-8ABF-9BD7959C8DFC}">
  <dimension ref="A1:D16"/>
  <sheetViews>
    <sheetView workbookViewId="0">
      <selection sqref="A1:D1"/>
    </sheetView>
  </sheetViews>
  <sheetFormatPr defaultRowHeight="14.5" x14ac:dyDescent="0.35"/>
  <cols>
    <col min="2" max="2" width="11.54296875" bestFit="1" customWidth="1"/>
    <col min="3" max="3" width="12.36328125" bestFit="1" customWidth="1"/>
    <col min="4" max="4" width="13.7265625" bestFit="1" customWidth="1"/>
  </cols>
  <sheetData>
    <row r="1" spans="1:4" ht="15" thickBot="1" x14ac:dyDescent="0.4">
      <c r="A1" s="104" t="s">
        <v>114</v>
      </c>
      <c r="B1" s="105"/>
      <c r="C1" s="105"/>
      <c r="D1" s="106"/>
    </row>
    <row r="2" spans="1:4" ht="15" thickBot="1" x14ac:dyDescent="0.4">
      <c r="A2" s="55"/>
      <c r="B2" s="56"/>
      <c r="C2" s="56"/>
      <c r="D2" s="57"/>
    </row>
    <row r="3" spans="1:4" ht="15" thickBot="1" x14ac:dyDescent="0.4">
      <c r="A3" s="44" t="s">
        <v>115</v>
      </c>
      <c r="B3" s="46" t="s">
        <v>116</v>
      </c>
      <c r="C3" s="48" t="s">
        <v>117</v>
      </c>
      <c r="D3" s="50" t="s">
        <v>118</v>
      </c>
    </row>
    <row r="4" spans="1:4" ht="15" thickBot="1" x14ac:dyDescent="0.4">
      <c r="A4" s="52"/>
      <c r="B4" s="53"/>
      <c r="C4" s="53"/>
      <c r="D4" s="54"/>
    </row>
    <row r="5" spans="1:4" ht="15" thickBot="1" x14ac:dyDescent="0.4">
      <c r="A5" s="45">
        <v>38353</v>
      </c>
      <c r="B5" s="47">
        <v>424.03</v>
      </c>
      <c r="C5" s="49">
        <v>660.93</v>
      </c>
      <c r="D5" s="51">
        <v>109.93</v>
      </c>
    </row>
    <row r="6" spans="1:4" ht="15" thickBot="1" x14ac:dyDescent="0.4">
      <c r="A6" s="45">
        <v>38384</v>
      </c>
      <c r="B6" s="47">
        <v>423.35</v>
      </c>
      <c r="C6" s="49">
        <v>703</v>
      </c>
      <c r="D6" s="51">
        <v>125.17</v>
      </c>
    </row>
    <row r="7" spans="1:4" ht="15" thickBot="1" x14ac:dyDescent="0.4">
      <c r="A7" s="45">
        <v>38412</v>
      </c>
      <c r="B7" s="47">
        <v>434.32</v>
      </c>
      <c r="C7" s="49">
        <v>725.61</v>
      </c>
      <c r="D7" s="51">
        <v>136.37</v>
      </c>
    </row>
    <row r="8" spans="1:4" ht="15" thickBot="1" x14ac:dyDescent="0.4">
      <c r="A8" s="45">
        <v>38443</v>
      </c>
      <c r="B8" s="47">
        <v>429.23</v>
      </c>
      <c r="C8" s="49">
        <v>711.88</v>
      </c>
      <c r="D8" s="51">
        <v>133.37</v>
      </c>
    </row>
    <row r="9" spans="1:4" ht="15" thickBot="1" x14ac:dyDescent="0.4">
      <c r="A9" s="45">
        <v>38473</v>
      </c>
      <c r="B9" s="47">
        <v>421.87</v>
      </c>
      <c r="C9" s="49">
        <v>701.71</v>
      </c>
      <c r="D9" s="51">
        <v>123.99</v>
      </c>
    </row>
    <row r="10" spans="1:4" ht="15" thickBot="1" x14ac:dyDescent="0.4">
      <c r="A10" s="45">
        <v>38504</v>
      </c>
      <c r="B10" s="47">
        <v>430.66</v>
      </c>
      <c r="C10" s="49">
        <v>731.05</v>
      </c>
      <c r="D10" s="51">
        <v>121.48</v>
      </c>
    </row>
    <row r="11" spans="1:4" ht="15" thickBot="1" x14ac:dyDescent="0.4">
      <c r="A11" s="45">
        <v>38534</v>
      </c>
      <c r="B11" s="47">
        <v>424.48</v>
      </c>
      <c r="C11" s="49">
        <v>701.45</v>
      </c>
      <c r="D11" s="51">
        <v>127.6</v>
      </c>
    </row>
    <row r="12" spans="1:4" ht="15" thickBot="1" x14ac:dyDescent="0.4">
      <c r="A12" s="45">
        <v>38565</v>
      </c>
      <c r="B12" s="47">
        <v>437.93</v>
      </c>
      <c r="C12" s="49">
        <v>704.19</v>
      </c>
      <c r="D12" s="51">
        <v>128.86000000000001</v>
      </c>
    </row>
    <row r="13" spans="1:4" ht="15" thickBot="1" x14ac:dyDescent="0.4">
      <c r="A13" s="45">
        <v>38596</v>
      </c>
      <c r="B13" s="47">
        <v>456.05</v>
      </c>
      <c r="C13" s="49">
        <v>715.36</v>
      </c>
      <c r="D13" s="51">
        <v>131.47</v>
      </c>
    </row>
    <row r="14" spans="1:4" ht="15" thickBot="1" x14ac:dyDescent="0.4">
      <c r="A14" s="45">
        <v>38626</v>
      </c>
      <c r="B14" s="47">
        <v>469.9</v>
      </c>
      <c r="C14" s="49">
        <v>767.05</v>
      </c>
      <c r="D14" s="51">
        <v>136.41</v>
      </c>
    </row>
    <row r="15" spans="1:4" ht="15" thickBot="1" x14ac:dyDescent="0.4">
      <c r="A15" s="45">
        <v>38657</v>
      </c>
      <c r="B15" s="47">
        <v>476.67</v>
      </c>
      <c r="C15" s="49">
        <v>787.25</v>
      </c>
      <c r="D15" s="51">
        <v>142.01</v>
      </c>
    </row>
    <row r="16" spans="1:4" ht="15" thickBot="1" x14ac:dyDescent="0.4">
      <c r="A16" s="45">
        <v>38687</v>
      </c>
      <c r="B16" s="47">
        <v>510.1</v>
      </c>
      <c r="C16" s="49">
        <v>863.98</v>
      </c>
      <c r="D16" s="51">
        <v>142.68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D796-C5C2-414E-955D-997408CF590D}">
  <dimension ref="A1:E11"/>
  <sheetViews>
    <sheetView zoomScale="84" zoomScaleNormal="84" workbookViewId="0">
      <selection activeCell="G1" sqref="G1"/>
    </sheetView>
  </sheetViews>
  <sheetFormatPr defaultRowHeight="14.5" x14ac:dyDescent="0.35"/>
  <cols>
    <col min="2" max="2" width="14.6328125" customWidth="1"/>
    <col min="3" max="3" width="14.90625" customWidth="1"/>
    <col min="4" max="4" width="13.6328125" customWidth="1"/>
    <col min="5" max="5" width="26.08984375" customWidth="1"/>
  </cols>
  <sheetData>
    <row r="1" spans="1:5" ht="15" thickBot="1" x14ac:dyDescent="0.4">
      <c r="A1" s="107" t="s">
        <v>143</v>
      </c>
      <c r="B1" s="108"/>
      <c r="C1" s="108"/>
      <c r="D1" s="108"/>
      <c r="E1" s="109"/>
    </row>
    <row r="2" spans="1:5" ht="15" thickBot="1" x14ac:dyDescent="0.4">
      <c r="A2" s="41"/>
      <c r="B2" s="41"/>
      <c r="C2" s="41"/>
      <c r="D2" s="41"/>
      <c r="E2" s="41"/>
    </row>
    <row r="3" spans="1:5" ht="15" thickBot="1" x14ac:dyDescent="0.4">
      <c r="A3" s="41"/>
      <c r="B3" s="58" t="s">
        <v>119</v>
      </c>
      <c r="C3" s="58" t="s">
        <v>120</v>
      </c>
      <c r="D3" s="58" t="s">
        <v>121</v>
      </c>
      <c r="E3" s="58" t="s">
        <v>122</v>
      </c>
    </row>
    <row r="4" spans="1:5" ht="15" thickBot="1" x14ac:dyDescent="0.4">
      <c r="A4" s="41"/>
      <c r="B4" s="41"/>
      <c r="C4" s="41"/>
      <c r="D4" s="41"/>
      <c r="E4" s="41"/>
    </row>
    <row r="5" spans="1:5" ht="15" thickBot="1" x14ac:dyDescent="0.4">
      <c r="A5" s="41"/>
      <c r="B5" s="59" t="s">
        <v>123</v>
      </c>
      <c r="C5" s="59" t="s">
        <v>124</v>
      </c>
      <c r="D5" s="59" t="s">
        <v>125</v>
      </c>
      <c r="E5" s="66">
        <v>1.6519999999999999</v>
      </c>
    </row>
    <row r="6" spans="1:5" ht="15" thickBot="1" x14ac:dyDescent="0.4">
      <c r="A6" s="41"/>
      <c r="B6" s="60" t="s">
        <v>126</v>
      </c>
      <c r="C6" s="60" t="s">
        <v>127</v>
      </c>
      <c r="D6" s="60" t="s">
        <v>128</v>
      </c>
      <c r="E6" s="67">
        <v>4.9800000000000004</v>
      </c>
    </row>
    <row r="7" spans="1:5" ht="29.5" thickBot="1" x14ac:dyDescent="0.4">
      <c r="A7" s="41"/>
      <c r="B7" s="61" t="s">
        <v>129</v>
      </c>
      <c r="C7" s="61" t="s">
        <v>130</v>
      </c>
      <c r="D7" s="61" t="s">
        <v>128</v>
      </c>
      <c r="E7" s="68">
        <v>7.14</v>
      </c>
    </row>
    <row r="8" spans="1:5" ht="15" thickBot="1" x14ac:dyDescent="0.4">
      <c r="A8" s="41"/>
      <c r="B8" s="62" t="s">
        <v>131</v>
      </c>
      <c r="C8" s="62" t="s">
        <v>132</v>
      </c>
      <c r="D8" s="62" t="s">
        <v>133</v>
      </c>
      <c r="E8" s="69">
        <v>6</v>
      </c>
    </row>
    <row r="9" spans="1:5" ht="15" thickBot="1" x14ac:dyDescent="0.4">
      <c r="A9" s="41"/>
      <c r="B9" s="63" t="s">
        <v>134</v>
      </c>
      <c r="C9" s="63" t="s">
        <v>135</v>
      </c>
      <c r="D9" s="63" t="s">
        <v>136</v>
      </c>
      <c r="E9" s="70">
        <v>4.0199999999999996</v>
      </c>
    </row>
    <row r="10" spans="1:5" ht="15" thickBot="1" x14ac:dyDescent="0.4">
      <c r="A10" s="41"/>
      <c r="B10" s="64" t="s">
        <v>137</v>
      </c>
      <c r="C10" s="64" t="s">
        <v>138</v>
      </c>
      <c r="D10" s="64" t="s">
        <v>139</v>
      </c>
      <c r="E10" s="71">
        <v>8.5500000000000007</v>
      </c>
    </row>
    <row r="11" spans="1:5" ht="15" thickBot="1" x14ac:dyDescent="0.4">
      <c r="A11" s="41"/>
      <c r="B11" s="65" t="s">
        <v>140</v>
      </c>
      <c r="C11" s="65" t="s">
        <v>141</v>
      </c>
      <c r="D11" s="65" t="s">
        <v>142</v>
      </c>
      <c r="E11" s="72">
        <v>4.3209999999999997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D100-3C77-4E87-AD19-41D5B110B9BD}">
  <dimension ref="A1:F18"/>
  <sheetViews>
    <sheetView zoomScale="51" zoomScaleNormal="51" workbookViewId="0">
      <selection activeCell="S14" sqref="S14"/>
    </sheetView>
  </sheetViews>
  <sheetFormatPr defaultRowHeight="14.5" x14ac:dyDescent="0.35"/>
  <cols>
    <col min="1" max="1" width="9.7265625" customWidth="1"/>
    <col min="2" max="2" width="14.81640625" customWidth="1"/>
    <col min="3" max="3" width="23.36328125" customWidth="1"/>
    <col min="4" max="4" width="21.54296875" customWidth="1"/>
    <col min="5" max="5" width="21.90625" bestFit="1" customWidth="1"/>
    <col min="6" max="7" width="14.54296875" bestFit="1" customWidth="1"/>
  </cols>
  <sheetData>
    <row r="1" spans="1:6" ht="20.5" customHeight="1" x14ac:dyDescent="0.45">
      <c r="A1" s="110" t="s">
        <v>214</v>
      </c>
      <c r="B1" s="111"/>
      <c r="C1" s="111"/>
      <c r="D1" s="111"/>
      <c r="E1" s="111"/>
      <c r="F1" s="111"/>
    </row>
    <row r="2" spans="1:6" ht="29" x14ac:dyDescent="0.35">
      <c r="A2" s="76" t="s">
        <v>144</v>
      </c>
      <c r="B2" s="76" t="s">
        <v>145</v>
      </c>
      <c r="C2" s="76" t="s">
        <v>146</v>
      </c>
      <c r="D2" s="76" t="s">
        <v>147</v>
      </c>
      <c r="E2" s="76" t="s">
        <v>148</v>
      </c>
      <c r="F2" s="77" t="s">
        <v>149</v>
      </c>
    </row>
    <row r="3" spans="1:6" ht="43.5" x14ac:dyDescent="0.35">
      <c r="A3" s="73" t="s">
        <v>150</v>
      </c>
      <c r="B3" s="73" t="s">
        <v>151</v>
      </c>
      <c r="C3" s="74" t="s">
        <v>152</v>
      </c>
      <c r="D3" s="73" t="s">
        <v>153</v>
      </c>
      <c r="E3" s="73" t="s">
        <v>154</v>
      </c>
      <c r="F3" s="73" t="s">
        <v>155</v>
      </c>
    </row>
    <row r="4" spans="1:6" ht="43.5" x14ac:dyDescent="0.35">
      <c r="A4" s="73" t="s">
        <v>156</v>
      </c>
      <c r="B4" s="73" t="s">
        <v>157</v>
      </c>
      <c r="C4" s="74" t="s">
        <v>158</v>
      </c>
      <c r="D4" s="73" t="s">
        <v>159</v>
      </c>
      <c r="E4" s="73" t="s">
        <v>160</v>
      </c>
      <c r="F4" s="73" t="s">
        <v>155</v>
      </c>
    </row>
    <row r="5" spans="1:6" ht="29" x14ac:dyDescent="0.35">
      <c r="A5" s="73" t="s">
        <v>161</v>
      </c>
      <c r="B5" s="73" t="s">
        <v>157</v>
      </c>
      <c r="C5" s="75">
        <v>44501</v>
      </c>
      <c r="D5" s="73" t="s">
        <v>162</v>
      </c>
      <c r="E5" s="73" t="s">
        <v>163</v>
      </c>
      <c r="F5" s="73" t="s">
        <v>155</v>
      </c>
    </row>
    <row r="6" spans="1:6" ht="29" x14ac:dyDescent="0.35">
      <c r="A6" s="73" t="s">
        <v>164</v>
      </c>
      <c r="B6" s="73" t="s">
        <v>165</v>
      </c>
      <c r="C6" s="74" t="s">
        <v>166</v>
      </c>
      <c r="D6" s="73" t="s">
        <v>167</v>
      </c>
      <c r="E6" s="73" t="s">
        <v>168</v>
      </c>
      <c r="F6" s="73" t="s">
        <v>155</v>
      </c>
    </row>
    <row r="7" spans="1:6" ht="43.5" x14ac:dyDescent="0.35">
      <c r="A7" s="73" t="s">
        <v>169</v>
      </c>
      <c r="B7" s="73" t="s">
        <v>170</v>
      </c>
      <c r="C7" s="74" t="s">
        <v>171</v>
      </c>
      <c r="D7" s="73" t="s">
        <v>172</v>
      </c>
      <c r="E7" s="73" t="s">
        <v>173</v>
      </c>
      <c r="F7" s="73" t="s">
        <v>155</v>
      </c>
    </row>
    <row r="8" spans="1:6" ht="29" x14ac:dyDescent="0.35">
      <c r="A8" s="73" t="s">
        <v>174</v>
      </c>
      <c r="B8" s="73" t="s">
        <v>175</v>
      </c>
      <c r="C8" s="74" t="s">
        <v>176</v>
      </c>
      <c r="D8" s="73" t="s">
        <v>172</v>
      </c>
      <c r="E8" s="73" t="s">
        <v>177</v>
      </c>
      <c r="F8" s="73" t="s">
        <v>155</v>
      </c>
    </row>
    <row r="9" spans="1:6" ht="29" x14ac:dyDescent="0.35">
      <c r="A9" s="73" t="s">
        <v>178</v>
      </c>
      <c r="B9" s="73" t="s">
        <v>175</v>
      </c>
      <c r="C9" s="74" t="s">
        <v>176</v>
      </c>
      <c r="D9" s="73" t="s">
        <v>179</v>
      </c>
      <c r="E9" s="73" t="s">
        <v>180</v>
      </c>
      <c r="F9" s="73" t="s">
        <v>155</v>
      </c>
    </row>
    <row r="10" spans="1:6" ht="29" x14ac:dyDescent="0.35">
      <c r="A10" s="73" t="s">
        <v>181</v>
      </c>
      <c r="B10" s="73" t="s">
        <v>182</v>
      </c>
      <c r="C10" s="75">
        <v>44348</v>
      </c>
      <c r="D10" s="73" t="s">
        <v>183</v>
      </c>
      <c r="E10" s="73" t="s">
        <v>184</v>
      </c>
      <c r="F10" s="73" t="s">
        <v>185</v>
      </c>
    </row>
    <row r="11" spans="1:6" ht="29" x14ac:dyDescent="0.35">
      <c r="A11" s="73" t="s">
        <v>186</v>
      </c>
      <c r="B11" s="73" t="s">
        <v>187</v>
      </c>
      <c r="C11" s="74" t="s">
        <v>188</v>
      </c>
      <c r="D11" s="73" t="s">
        <v>189</v>
      </c>
      <c r="E11" s="73" t="s">
        <v>190</v>
      </c>
      <c r="F11" s="73" t="s">
        <v>155</v>
      </c>
    </row>
    <row r="12" spans="1:6" ht="29" x14ac:dyDescent="0.35">
      <c r="A12" s="73" t="s">
        <v>191</v>
      </c>
      <c r="B12" s="73" t="s">
        <v>192</v>
      </c>
      <c r="C12" s="74" t="s">
        <v>193</v>
      </c>
      <c r="D12" s="73" t="s">
        <v>194</v>
      </c>
      <c r="E12" s="73" t="s">
        <v>177</v>
      </c>
      <c r="F12" s="73" t="s">
        <v>185</v>
      </c>
    </row>
    <row r="13" spans="1:6" ht="29" x14ac:dyDescent="0.35">
      <c r="A13" s="73" t="s">
        <v>195</v>
      </c>
      <c r="B13" s="73" t="s">
        <v>196</v>
      </c>
      <c r="C13" s="74" t="s">
        <v>176</v>
      </c>
      <c r="D13" s="73" t="s">
        <v>197</v>
      </c>
      <c r="E13" s="73" t="s">
        <v>163</v>
      </c>
      <c r="F13" s="73" t="s">
        <v>155</v>
      </c>
    </row>
    <row r="14" spans="1:6" ht="29" x14ac:dyDescent="0.35">
      <c r="A14" s="73" t="s">
        <v>198</v>
      </c>
      <c r="B14" s="73" t="s">
        <v>187</v>
      </c>
      <c r="C14" s="74" t="s">
        <v>152</v>
      </c>
      <c r="D14" s="73" t="s">
        <v>199</v>
      </c>
      <c r="E14" s="73" t="s">
        <v>200</v>
      </c>
      <c r="F14" s="73" t="s">
        <v>185</v>
      </c>
    </row>
    <row r="15" spans="1:6" ht="29" x14ac:dyDescent="0.35">
      <c r="A15" s="73" t="s">
        <v>201</v>
      </c>
      <c r="B15" s="73" t="s">
        <v>202</v>
      </c>
      <c r="C15" s="74" t="s">
        <v>152</v>
      </c>
      <c r="D15" s="73" t="s">
        <v>203</v>
      </c>
      <c r="E15" s="73" t="s">
        <v>204</v>
      </c>
      <c r="F15" s="73" t="s">
        <v>185</v>
      </c>
    </row>
    <row r="16" spans="1:6" ht="43.5" x14ac:dyDescent="0.35">
      <c r="A16" s="73" t="s">
        <v>205</v>
      </c>
      <c r="B16" s="73" t="s">
        <v>202</v>
      </c>
      <c r="C16" s="75">
        <v>44501</v>
      </c>
      <c r="D16" s="73" t="s">
        <v>206</v>
      </c>
      <c r="E16" s="73" t="s">
        <v>207</v>
      </c>
      <c r="F16" s="73" t="s">
        <v>155</v>
      </c>
    </row>
    <row r="17" spans="1:6" ht="29" x14ac:dyDescent="0.35">
      <c r="A17" s="73" t="s">
        <v>208</v>
      </c>
      <c r="B17" s="73" t="s">
        <v>151</v>
      </c>
      <c r="C17" s="74" t="s">
        <v>209</v>
      </c>
      <c r="D17" s="73" t="s">
        <v>210</v>
      </c>
      <c r="E17" s="73" t="s">
        <v>163</v>
      </c>
      <c r="F17" s="73" t="s">
        <v>155</v>
      </c>
    </row>
    <row r="18" spans="1:6" x14ac:dyDescent="0.35">
      <c r="A18" s="73" t="s">
        <v>211</v>
      </c>
      <c r="B18" s="73" t="s">
        <v>187</v>
      </c>
      <c r="C18" s="75">
        <v>44378</v>
      </c>
      <c r="D18" s="73" t="s">
        <v>212</v>
      </c>
      <c r="E18" s="73" t="s">
        <v>213</v>
      </c>
      <c r="F18" s="73" t="s">
        <v>155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8AE8-543C-451A-B823-186CEAAD8995}">
  <dimension ref="A1:C22"/>
  <sheetViews>
    <sheetView zoomScale="90" zoomScaleNormal="90" workbookViewId="0">
      <selection activeCell="C2" sqref="C2"/>
    </sheetView>
  </sheetViews>
  <sheetFormatPr defaultRowHeight="14.5" x14ac:dyDescent="0.35"/>
  <cols>
    <col min="2" max="2" width="50.6328125" customWidth="1"/>
    <col min="3" max="3" width="27.1796875" customWidth="1"/>
  </cols>
  <sheetData>
    <row r="1" spans="1:3" ht="15" thickBot="1" x14ac:dyDescent="0.4">
      <c r="A1" s="112" t="s">
        <v>238</v>
      </c>
      <c r="B1" s="113"/>
      <c r="C1" s="113"/>
    </row>
    <row r="2" spans="1:3" ht="15" thickBot="1" x14ac:dyDescent="0.4">
      <c r="A2" s="78" t="s">
        <v>215</v>
      </c>
      <c r="B2" s="79" t="s">
        <v>216</v>
      </c>
      <c r="C2" s="80" t="s">
        <v>217</v>
      </c>
    </row>
    <row r="3" spans="1:3" ht="15" thickBot="1" x14ac:dyDescent="0.4">
      <c r="A3" s="81">
        <v>1</v>
      </c>
      <c r="B3" s="82" t="s">
        <v>218</v>
      </c>
      <c r="C3" s="83">
        <v>1845034188</v>
      </c>
    </row>
    <row r="4" spans="1:3" ht="15" thickBot="1" x14ac:dyDescent="0.4">
      <c r="A4" s="81">
        <v>2</v>
      </c>
      <c r="B4" s="82" t="s">
        <v>219</v>
      </c>
      <c r="C4" s="83">
        <v>1129219252</v>
      </c>
    </row>
    <row r="5" spans="1:3" ht="15" thickBot="1" x14ac:dyDescent="0.4">
      <c r="A5" s="81">
        <v>3</v>
      </c>
      <c r="B5" s="82" t="s">
        <v>220</v>
      </c>
      <c r="C5" s="83">
        <v>1060332628</v>
      </c>
    </row>
    <row r="6" spans="1:3" ht="15" thickBot="1" x14ac:dyDescent="0.4">
      <c r="A6" s="81">
        <v>4</v>
      </c>
      <c r="B6" s="82" t="s">
        <v>221</v>
      </c>
      <c r="C6" s="83">
        <v>976475550</v>
      </c>
    </row>
    <row r="7" spans="1:3" ht="15" thickBot="1" x14ac:dyDescent="0.4">
      <c r="A7" s="81">
        <v>5</v>
      </c>
      <c r="B7" s="82" t="s">
        <v>222</v>
      </c>
      <c r="C7" s="83">
        <v>954782262</v>
      </c>
    </row>
    <row r="8" spans="1:3" ht="15" thickBot="1" x14ac:dyDescent="0.4">
      <c r="A8" s="84">
        <v>6</v>
      </c>
      <c r="B8" s="85" t="s">
        <v>223</v>
      </c>
      <c r="C8" s="86">
        <v>924300000</v>
      </c>
    </row>
    <row r="9" spans="1:3" ht="15" thickBot="1" x14ac:dyDescent="0.4">
      <c r="A9" s="84">
        <v>7</v>
      </c>
      <c r="B9" s="85" t="s">
        <v>224</v>
      </c>
      <c r="C9" s="86">
        <v>921600000</v>
      </c>
    </row>
    <row r="10" spans="1:3" ht="15" thickBot="1" x14ac:dyDescent="0.4">
      <c r="A10" s="84">
        <v>8</v>
      </c>
      <c r="B10" s="85" t="s">
        <v>225</v>
      </c>
      <c r="C10" s="86">
        <v>920665658</v>
      </c>
    </row>
    <row r="11" spans="1:3" ht="15" thickBot="1" x14ac:dyDescent="0.4">
      <c r="A11" s="84">
        <v>9</v>
      </c>
      <c r="B11" s="85" t="s">
        <v>226</v>
      </c>
      <c r="C11" s="86">
        <v>914700000</v>
      </c>
    </row>
    <row r="12" spans="1:3" ht="15" thickBot="1" x14ac:dyDescent="0.4">
      <c r="A12" s="84">
        <v>10</v>
      </c>
      <c r="B12" s="85" t="s">
        <v>227</v>
      </c>
      <c r="C12" s="86">
        <v>892194397</v>
      </c>
    </row>
    <row r="13" spans="1:3" ht="15" thickBot="1" x14ac:dyDescent="0.4">
      <c r="A13" s="87">
        <v>11</v>
      </c>
      <c r="B13" s="88" t="s">
        <v>228</v>
      </c>
      <c r="C13" s="89">
        <v>890065018</v>
      </c>
    </row>
    <row r="14" spans="1:3" ht="15" thickBot="1" x14ac:dyDescent="0.4">
      <c r="A14" s="87">
        <v>12</v>
      </c>
      <c r="B14" s="88" t="s">
        <v>229</v>
      </c>
      <c r="C14" s="89">
        <v>876700000</v>
      </c>
    </row>
    <row r="15" spans="1:3" ht="15" thickBot="1" x14ac:dyDescent="0.4">
      <c r="A15" s="87">
        <v>13</v>
      </c>
      <c r="B15" s="88" t="s">
        <v>230</v>
      </c>
      <c r="C15" s="89">
        <v>872646000</v>
      </c>
    </row>
    <row r="16" spans="1:3" ht="15" thickBot="1" x14ac:dyDescent="0.4">
      <c r="A16" s="87">
        <v>14</v>
      </c>
      <c r="B16" s="88" t="s">
        <v>231</v>
      </c>
      <c r="C16" s="89">
        <v>871368364</v>
      </c>
    </row>
    <row r="17" spans="1:3" ht="15" thickBot="1" x14ac:dyDescent="0.4">
      <c r="A17" s="87">
        <v>15</v>
      </c>
      <c r="B17" s="88" t="s">
        <v>232</v>
      </c>
      <c r="C17" s="89">
        <v>864625978</v>
      </c>
    </row>
    <row r="18" spans="1:3" ht="15" thickBot="1" x14ac:dyDescent="0.4">
      <c r="A18" s="90">
        <v>16</v>
      </c>
      <c r="B18" s="91" t="s">
        <v>233</v>
      </c>
      <c r="C18" s="92">
        <v>850000000</v>
      </c>
    </row>
    <row r="19" spans="1:3" ht="15" thickBot="1" x14ac:dyDescent="0.4">
      <c r="A19" s="90">
        <v>17</v>
      </c>
      <c r="B19" s="91" t="s">
        <v>234</v>
      </c>
      <c r="C19" s="92">
        <v>821708551</v>
      </c>
    </row>
    <row r="20" spans="1:3" ht="15" thickBot="1" x14ac:dyDescent="0.4">
      <c r="A20" s="90">
        <v>18</v>
      </c>
      <c r="B20" s="91" t="s">
        <v>235</v>
      </c>
      <c r="C20" s="92">
        <v>817000000</v>
      </c>
    </row>
    <row r="21" spans="1:3" ht="15" thickBot="1" x14ac:dyDescent="0.4">
      <c r="A21" s="90">
        <v>19</v>
      </c>
      <c r="B21" s="91" t="s">
        <v>236</v>
      </c>
      <c r="C21" s="92">
        <v>792900000</v>
      </c>
    </row>
    <row r="22" spans="1:3" ht="15" thickBot="1" x14ac:dyDescent="0.4">
      <c r="A22" s="90">
        <v>20</v>
      </c>
      <c r="B22" s="91" t="s">
        <v>237</v>
      </c>
      <c r="C22" s="92">
        <v>789804554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updated catalogue</vt:lpstr>
      <vt:lpstr>plain credit repayments</vt:lpstr>
      <vt:lpstr>Plain telephone call stats</vt:lpstr>
      <vt:lpstr>plain toys</vt:lpstr>
      <vt:lpstr>Prettier Transfer Saga</vt:lpstr>
      <vt:lpstr>Shiny Stuff</vt:lpstr>
      <vt:lpstr>Colourful Muppets</vt:lpstr>
      <vt:lpstr>Formatted Interview Data </vt:lpstr>
      <vt:lpstr> Titanic sinks</vt:lpstr>
      <vt:lpstr>Formatted Catalog 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 Modi</dc:creator>
  <cp:lastModifiedBy>Jatin Modi</cp:lastModifiedBy>
  <dcterms:created xsi:type="dcterms:W3CDTF">2021-10-08T15:53:49Z</dcterms:created>
  <dcterms:modified xsi:type="dcterms:W3CDTF">2021-10-09T01:22:44Z</dcterms:modified>
</cp:coreProperties>
</file>