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3176" tabRatio="513" firstSheet="2" activeTab="4"/>
  </bookViews>
  <sheets>
    <sheet name="group details" sheetId="1" r:id="rId1"/>
    <sheet name="HDFC historical data" sheetId="2" r:id="rId2"/>
    <sheet name="ONGC historical data" sheetId="3" r:id="rId3"/>
    <sheet name="SPICEJET historical data" sheetId="4" r:id="rId4"/>
    <sheet name="sharp ratio analysis" sheetId="5" r:id="rId5"/>
    <sheet name="portfolio data INV.D" sheetId="6" r:id="rId6"/>
    <sheet name="portfolio data INV.E" sheetId="7" r:id="rId7"/>
    <sheet name="portfolio data INV.F" sheetId="8" r:id="rId8"/>
    <sheet name="Sheet1" sheetId="9" r:id="rId9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/>
  <c r="B13"/>
  <c r="B7"/>
  <c r="G7" i="6"/>
  <c r="G7" i="7"/>
  <c r="G7" i="8"/>
  <c r="G4" i="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3"/>
  <c r="G4" i="3"/>
  <c r="G5"/>
  <c r="G6"/>
  <c r="G7"/>
  <c r="G8"/>
  <c r="G9"/>
  <c r="G10"/>
  <c r="G11"/>
  <c r="J5" s="1"/>
  <c r="G12"/>
  <c r="G13"/>
  <c r="G14"/>
  <c r="G15"/>
  <c r="G16"/>
  <c r="G17"/>
  <c r="G18"/>
  <c r="G19"/>
  <c r="G20"/>
  <c r="G21"/>
  <c r="G22"/>
  <c r="G23"/>
  <c r="G24"/>
  <c r="G25"/>
  <c r="G26"/>
  <c r="G27"/>
  <c r="J7" s="1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3"/>
  <c r="G4" i="2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3"/>
  <c r="G4" i="6"/>
  <c r="G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3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"/>
  <c r="G4" i="7"/>
  <c r="D4" i="8"/>
  <c r="D5"/>
  <c r="D6"/>
  <c r="D7"/>
  <c r="G3" s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3"/>
  <c r="D4" i="7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3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"/>
  <c r="C3" i="8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"/>
  <c r="J9" i="4"/>
  <c r="J8"/>
  <c r="J6"/>
  <c r="J4"/>
  <c r="J9" i="3"/>
  <c r="J8"/>
  <c r="J6"/>
  <c r="J4"/>
  <c r="J9" i="2"/>
  <c r="J8"/>
  <c r="J6"/>
  <c r="J4"/>
  <c r="J10" i="3"/>
  <c r="J7" i="4" l="1"/>
  <c r="J10"/>
  <c r="J5"/>
  <c r="J10" i="2"/>
  <c r="J5"/>
  <c r="J7"/>
  <c r="G4" i="8"/>
  <c r="G3" i="7"/>
</calcChain>
</file>

<file path=xl/sharedStrings.xml><?xml version="1.0" encoding="utf-8"?>
<sst xmlns="http://schemas.openxmlformats.org/spreadsheetml/2006/main" count="525" uniqueCount="188">
  <si>
    <t>Institute of Actuarial and Quantitative Studies</t>
  </si>
  <si>
    <t>B.Sc. in Actuarial Science and Quantitative Finance</t>
  </si>
  <si>
    <t>Semester 1</t>
  </si>
  <si>
    <t>Group Members:</t>
  </si>
  <si>
    <t>Name</t>
  </si>
  <si>
    <t>Date</t>
  </si>
  <si>
    <t>Open</t>
  </si>
  <si>
    <t>High</t>
  </si>
  <si>
    <t>Low</t>
  </si>
  <si>
    <t>Close</t>
  </si>
  <si>
    <t>Adj Close</t>
  </si>
  <si>
    <t>12/14/2020</t>
  </si>
  <si>
    <t>12/15/2020</t>
  </si>
  <si>
    <t>12/16/2020</t>
  </si>
  <si>
    <t>12/17/2020</t>
  </si>
  <si>
    <t>12/18/2020</t>
  </si>
  <si>
    <t>12/21/2020</t>
  </si>
  <si>
    <t>12/22/2020</t>
  </si>
  <si>
    <t>12/23/2020</t>
  </si>
  <si>
    <t>12/24/2020</t>
  </si>
  <si>
    <t>12/28/2020</t>
  </si>
  <si>
    <t>12/29/2020</t>
  </si>
  <si>
    <t>12/30/2020</t>
  </si>
  <si>
    <t>12/31/2020</t>
  </si>
  <si>
    <t>1/13/2021</t>
  </si>
  <si>
    <t>1/14/2021</t>
  </si>
  <si>
    <t>1/15/2021</t>
  </si>
  <si>
    <t>1/18/2021</t>
  </si>
  <si>
    <t>1/19/2021</t>
  </si>
  <si>
    <t>1/20/2021</t>
  </si>
  <si>
    <t>1/21/2021</t>
  </si>
  <si>
    <t>1/22/2021</t>
  </si>
  <si>
    <t>1/25/2021</t>
  </si>
  <si>
    <t>1/27/2021</t>
  </si>
  <si>
    <t>1/28/2021</t>
  </si>
  <si>
    <t>1/29/2021</t>
  </si>
  <si>
    <t>2/15/2021</t>
  </si>
  <si>
    <t>2/16/2021</t>
  </si>
  <si>
    <t>2/17/2021</t>
  </si>
  <si>
    <t>2/18/2021</t>
  </si>
  <si>
    <t>2/19/2021</t>
  </si>
  <si>
    <t>2/22/2021</t>
  </si>
  <si>
    <t>2/23/2021</t>
  </si>
  <si>
    <t>2/24/2021</t>
  </si>
  <si>
    <t>2/25/2021</t>
  </si>
  <si>
    <t>2/26/2021</t>
  </si>
  <si>
    <t>3/15/2021</t>
  </si>
  <si>
    <t>3/16/2021</t>
  </si>
  <si>
    <t>3/17/2021</t>
  </si>
  <si>
    <t>3/18/2021</t>
  </si>
  <si>
    <t>3/19/2021</t>
  </si>
  <si>
    <t>3/22/2021</t>
  </si>
  <si>
    <t>3/23/2021</t>
  </si>
  <si>
    <t>3/24/2021</t>
  </si>
  <si>
    <t>3/25/2021</t>
  </si>
  <si>
    <t>3/26/2021</t>
  </si>
  <si>
    <t>3/30/2021</t>
  </si>
  <si>
    <t>3/31/2021</t>
  </si>
  <si>
    <t>4/13/2021</t>
  </si>
  <si>
    <t>4/15/2021</t>
  </si>
  <si>
    <t>4/16/2021</t>
  </si>
  <si>
    <t>4/19/2021</t>
  </si>
  <si>
    <t>4/20/2021</t>
  </si>
  <si>
    <t>4/22/2021</t>
  </si>
  <si>
    <t>4/23/2021</t>
  </si>
  <si>
    <t>4/26/2021</t>
  </si>
  <si>
    <t>4/27/2021</t>
  </si>
  <si>
    <t>4/28/2021</t>
  </si>
  <si>
    <t>4/29/2021</t>
  </si>
  <si>
    <t>4/30/2021</t>
  </si>
  <si>
    <t>5/14/2021</t>
  </si>
  <si>
    <t>5/17/2021</t>
  </si>
  <si>
    <t>5/18/2021</t>
  </si>
  <si>
    <t>5/19/2021</t>
  </si>
  <si>
    <t>5/20/2021</t>
  </si>
  <si>
    <t>5/21/2021</t>
  </si>
  <si>
    <t>5/24/2021</t>
  </si>
  <si>
    <t>5/25/2021</t>
  </si>
  <si>
    <t>5/26/2021</t>
  </si>
  <si>
    <t>5/27/2021</t>
  </si>
  <si>
    <t>5/28/2021</t>
  </si>
  <si>
    <t>5/31/2021</t>
  </si>
  <si>
    <t>6/14/2021</t>
  </si>
  <si>
    <t>6/15/2021</t>
  </si>
  <si>
    <t>6/16/2021</t>
  </si>
  <si>
    <t>6/17/2021</t>
  </si>
  <si>
    <t>6/18/2021</t>
  </si>
  <si>
    <t>6/21/2021</t>
  </si>
  <si>
    <t>6/22/2021</t>
  </si>
  <si>
    <t>6/23/2021</t>
  </si>
  <si>
    <t>6/24/2021</t>
  </si>
  <si>
    <t>6/25/2021</t>
  </si>
  <si>
    <t>6/28/2021</t>
  </si>
  <si>
    <t>6/29/2021</t>
  </si>
  <si>
    <t>6/30/2021</t>
  </si>
  <si>
    <t>7/13/2021</t>
  </si>
  <si>
    <t>7/14/2021</t>
  </si>
  <si>
    <t>7/15/2021</t>
  </si>
  <si>
    <t>7/16/2021</t>
  </si>
  <si>
    <t>7/19/2021</t>
  </si>
  <si>
    <t>7/20/2021</t>
  </si>
  <si>
    <t>7/22/2021</t>
  </si>
  <si>
    <t>7/23/2021</t>
  </si>
  <si>
    <t>7/26/2021</t>
  </si>
  <si>
    <t>7/27/2021</t>
  </si>
  <si>
    <t>7/28/2021</t>
  </si>
  <si>
    <t>7/29/2021</t>
  </si>
  <si>
    <t>7/30/2021</t>
  </si>
  <si>
    <t>8/13/2021</t>
  </si>
  <si>
    <t>8/16/2021</t>
  </si>
  <si>
    <t>8/17/2021</t>
  </si>
  <si>
    <t>8/18/2021</t>
  </si>
  <si>
    <t>8/20/2021</t>
  </si>
  <si>
    <t>8/23/2021</t>
  </si>
  <si>
    <t>8/24/2021</t>
  </si>
  <si>
    <t>8/25/2021</t>
  </si>
  <si>
    <t>8/26/2021</t>
  </si>
  <si>
    <t>8/27/2021</t>
  </si>
  <si>
    <t>8/30/2021</t>
  </si>
  <si>
    <t>8/31/2021</t>
  </si>
  <si>
    <t>9/13/2021</t>
  </si>
  <si>
    <t>9/14/2021</t>
  </si>
  <si>
    <t>9/15/2021</t>
  </si>
  <si>
    <t>9/16/2021</t>
  </si>
  <si>
    <t>9/17/2021</t>
  </si>
  <si>
    <t>9/20/2021</t>
  </si>
  <si>
    <t>9/21/2021</t>
  </si>
  <si>
    <t>9/22/2021</t>
  </si>
  <si>
    <t>9/23/2021</t>
  </si>
  <si>
    <t>9/24/2021</t>
  </si>
  <si>
    <t>9/27/2021</t>
  </si>
  <si>
    <t>9/28/2021</t>
  </si>
  <si>
    <t>9/29/2021</t>
  </si>
  <si>
    <t>9/30/2021</t>
  </si>
  <si>
    <t>10/13/2021</t>
  </si>
  <si>
    <t>10/14/2021</t>
  </si>
  <si>
    <t>10/18/2021</t>
  </si>
  <si>
    <t>10/19/2021</t>
  </si>
  <si>
    <t>10/20/2021</t>
  </si>
  <si>
    <t>10/21/2021</t>
  </si>
  <si>
    <t>10/22/2021</t>
  </si>
  <si>
    <t>10/25/2021</t>
  </si>
  <si>
    <t>10/26/2021</t>
  </si>
  <si>
    <t>10/27/2021</t>
  </si>
  <si>
    <t>10/28/2021</t>
  </si>
  <si>
    <t>10/29/2021</t>
  </si>
  <si>
    <t>11/15/2021</t>
  </si>
  <si>
    <t>11/16/2021</t>
  </si>
  <si>
    <t>11/17/2021</t>
  </si>
  <si>
    <t>11/18/2021</t>
  </si>
  <si>
    <t>11/22/2021</t>
  </si>
  <si>
    <t>11/23/2021</t>
  </si>
  <si>
    <t>11/24/2021</t>
  </si>
  <si>
    <t>11/25/2021</t>
  </si>
  <si>
    <t>11/26/2021</t>
  </si>
  <si>
    <t>11/29/2021</t>
  </si>
  <si>
    <t>11/30/2021</t>
  </si>
  <si>
    <t>Risk Free rate</t>
  </si>
  <si>
    <t>FILL YOUR ANSWERS IN THE CELLS HIGHLIGHTED IN YELLOW COLOUR.</t>
  </si>
  <si>
    <t>For HDFC Limited</t>
  </si>
  <si>
    <t>Add your comments here:</t>
  </si>
  <si>
    <t>Expected Return</t>
  </si>
  <si>
    <t>Standard Deviation of Returns</t>
  </si>
  <si>
    <t>Sharpe Ratio</t>
  </si>
  <si>
    <t>For ONGC Limited</t>
  </si>
  <si>
    <t>For SpiceJet Limited</t>
  </si>
  <si>
    <t>HDFC</t>
  </si>
  <si>
    <t>ONGC</t>
  </si>
  <si>
    <t>SPICEJET</t>
  </si>
  <si>
    <t>SANSKAR JAISWAL</t>
  </si>
  <si>
    <t>Division -A</t>
  </si>
  <si>
    <t>ARPIT CHOWDHARY</t>
  </si>
  <si>
    <t>SUM</t>
  </si>
  <si>
    <t>RETURN</t>
  </si>
  <si>
    <t xml:space="preserve">EXPECTION OF RETURN </t>
  </si>
  <si>
    <t xml:space="preserve">VARIANCE OF RETURN </t>
  </si>
  <si>
    <t xml:space="preserve">SUM </t>
  </si>
  <si>
    <t xml:space="preserve">CORRELATION </t>
  </si>
  <si>
    <t>CORRELATION</t>
  </si>
  <si>
    <t>Return</t>
  </si>
  <si>
    <t>Expected Share Price Of Open</t>
  </si>
  <si>
    <t>Expected Return of Open</t>
  </si>
  <si>
    <t>Variance Share Price of Open</t>
  </si>
  <si>
    <t>Variance Return of Open</t>
  </si>
  <si>
    <t>Skewness Share Price of Open</t>
  </si>
  <si>
    <t>Kurtosis Share Price of Open</t>
  </si>
  <si>
    <t>Standard Deviation of Return</t>
  </si>
  <si>
    <t xml:space="preserve">JATIN MODI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</si>
</sst>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B4C6E7"/>
        <bgColor indexed="64"/>
      </patternFill>
    </fill>
  </fills>
  <borders count="3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horizontal="right" wrapText="1"/>
    </xf>
    <xf numFmtId="0" fontId="0" fillId="0" borderId="4" xfId="0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0" borderId="1" xfId="0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9" fontId="0" fillId="2" borderId="1" xfId="0" applyNumberFormat="1" applyFill="1" applyBorder="1" applyAlignment="1">
      <alignment horizontal="right" wrapText="1"/>
    </xf>
    <xf numFmtId="0" fontId="1" fillId="6" borderId="1" xfId="0" applyFont="1" applyFill="1" applyBorder="1" applyAlignment="1">
      <alignment vertical="center"/>
    </xf>
    <xf numFmtId="0" fontId="0" fillId="6" borderId="1" xfId="0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" fillId="5" borderId="19" xfId="0" applyFont="1" applyFill="1" applyBorder="1" applyAlignment="1">
      <alignment wrapText="1"/>
    </xf>
    <xf numFmtId="9" fontId="0" fillId="0" borderId="1" xfId="0" applyNumberFormat="1" applyBorder="1" applyAlignment="1">
      <alignment wrapText="1"/>
    </xf>
    <xf numFmtId="0" fontId="1" fillId="5" borderId="20" xfId="0" applyFont="1" applyFill="1" applyBorder="1" applyAlignment="1">
      <alignment wrapText="1"/>
    </xf>
    <xf numFmtId="0" fontId="1" fillId="5" borderId="21" xfId="0" applyFont="1" applyFill="1" applyBorder="1" applyAlignment="1">
      <alignment wrapText="1"/>
    </xf>
    <xf numFmtId="0" fontId="1" fillId="5" borderId="22" xfId="0" applyFont="1" applyFill="1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1" fillId="4" borderId="26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4" borderId="28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4" borderId="33" xfId="0" applyFont="1" applyFill="1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601980</xdr:colOff>
      <xdr:row>4</xdr:row>
      <xdr:rowOff>0</xdr:rowOff>
    </xdr:from>
    <xdr:ext cx="7322819" cy="309828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AF8256B-B8B9-4244-BA8E-D5B611A84D1F}"/>
            </a:ext>
          </a:extLst>
        </xdr:cNvPr>
        <xdr:cNvSpPr txBox="1"/>
      </xdr:nvSpPr>
      <xdr:spPr>
        <a:xfrm>
          <a:off x="4457700" y="762000"/>
          <a:ext cx="7322819" cy="30982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200"/>
            <a:t>As per the research and analysis, HDFC Limited has AN EXPECTED RETURN of 0.000398669, STANDARD DEVIATION of 0.016234879 &amp; SHARPE RATIO of 3.055232675 .</a:t>
          </a:r>
        </a:p>
        <a:p>
          <a:endParaRPr lang="en-IN" sz="1200"/>
        </a:p>
        <a:p>
          <a:r>
            <a:rPr lang="en-IN" sz="1200"/>
            <a:t>As per the research and analysis, ONGC Limiterd has AN EXPECTED RETURN of 0.001634082</a:t>
          </a:r>
          <a:r>
            <a:rPr lang="en-IN" sz="1200" baseline="0"/>
            <a:t> </a:t>
          </a:r>
          <a:r>
            <a:rPr lang="en-IN" sz="1200"/>
            <a:t>, STANDARD DEVIATION of 0.023336873 &amp; SHARPE RATIO of 2.072510674</a:t>
          </a:r>
        </a:p>
        <a:p>
          <a:endParaRPr lang="en-IN" sz="1200"/>
        </a:p>
        <a:p>
          <a:r>
            <a:rPr lang="en-IN" sz="1200"/>
            <a:t>As per the research and analysis, SPICEJET Limited has AN EXPECTED RETURN of -0.00174073, STANDARD DEVIATION of 0.029319557 &amp; SHARPE RATIO of 1.764717327</a:t>
          </a:r>
        </a:p>
        <a:p>
          <a:endParaRPr lang="en-IN" sz="1200"/>
        </a:p>
        <a:p>
          <a:r>
            <a:rPr lang="en-IN" sz="1200"/>
            <a:t>As we can see HDFC has a positive value skewness. therefore it has a positive skewed graph.</a:t>
          </a:r>
        </a:p>
        <a:p>
          <a:r>
            <a:rPr lang="en-IN" sz="1200"/>
            <a:t>SPICEJET  has a positve skewness value but greater than HDFC </a:t>
          </a:r>
        </a:p>
        <a:p>
          <a:r>
            <a:rPr lang="en-IN" sz="1200"/>
            <a:t>ONGC has the highest positive skewness value. Therefore its graph is more slanted.</a:t>
          </a:r>
        </a:p>
        <a:p>
          <a:endParaRPr lang="en-IN" sz="1200"/>
        </a:p>
        <a:p>
          <a:r>
            <a:rPr lang="en-IN" sz="1200"/>
            <a:t>Comparing</a:t>
          </a:r>
          <a:r>
            <a:rPr lang="en-IN" sz="1200" baseline="0"/>
            <a:t> the Sharpe Ratio Value We can notice that  ( HDFC &gt; ONGC &gt; SPICEJET ) sharpe value</a:t>
          </a:r>
        </a:p>
        <a:p>
          <a:r>
            <a:rPr lang="en-IN" sz="1200" baseline="0"/>
            <a:t>Therefore HDFC is very good for investing than ONGC then SPICEJET</a:t>
          </a:r>
          <a:endParaRPr lang="en-IN" sz="1200"/>
        </a:p>
        <a:p>
          <a:endParaRPr lang="en-IN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T15"/>
  <sheetViews>
    <sheetView topLeftCell="D1" workbookViewId="0">
      <selection activeCell="G10" sqref="G10:I10"/>
    </sheetView>
  </sheetViews>
  <sheetFormatPr defaultRowHeight="14.4"/>
  <cols>
    <col min="10" max="10" width="9.6640625" bestFit="1" customWidth="1"/>
  </cols>
  <sheetData>
    <row r="1" spans="1:20" ht="1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" thickBot="1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</row>
    <row r="3" spans="1:20" ht="31.8" thickBot="1">
      <c r="A3" s="1"/>
      <c r="B3" s="1"/>
      <c r="C3" s="1"/>
      <c r="D3" s="1"/>
      <c r="E3" s="1"/>
      <c r="F3" s="3"/>
      <c r="G3" s="45" t="s">
        <v>0</v>
      </c>
      <c r="H3" s="46"/>
      <c r="I3" s="46"/>
      <c r="J3" s="46"/>
      <c r="K3" s="46"/>
      <c r="L3" s="46"/>
      <c r="M3" s="46"/>
      <c r="N3" s="46"/>
      <c r="O3" s="46"/>
      <c r="P3" s="46"/>
      <c r="Q3" s="47"/>
      <c r="R3" s="1"/>
      <c r="S3" s="1"/>
      <c r="T3" s="1"/>
    </row>
    <row r="4" spans="1:20" ht="31.8" thickBot="1">
      <c r="A4" s="1"/>
      <c r="B4" s="1"/>
      <c r="C4" s="1"/>
      <c r="D4" s="1"/>
      <c r="E4" s="1"/>
      <c r="F4" s="3"/>
      <c r="G4" s="45" t="s">
        <v>1</v>
      </c>
      <c r="H4" s="46"/>
      <c r="I4" s="46"/>
      <c r="J4" s="46"/>
      <c r="K4" s="46"/>
      <c r="L4" s="46"/>
      <c r="M4" s="46"/>
      <c r="N4" s="46"/>
      <c r="O4" s="46"/>
      <c r="P4" s="46"/>
      <c r="Q4" s="47"/>
      <c r="R4" s="1"/>
      <c r="S4" s="1"/>
      <c r="T4" s="1"/>
    </row>
    <row r="5" spans="1:20" ht="31.8" thickBot="1">
      <c r="A5" s="1"/>
      <c r="B5" s="1"/>
      <c r="C5" s="1"/>
      <c r="D5" s="1"/>
      <c r="E5" s="1"/>
      <c r="F5" s="3"/>
      <c r="G5" s="45" t="s">
        <v>2</v>
      </c>
      <c r="H5" s="46"/>
      <c r="I5" s="46"/>
      <c r="J5" s="46"/>
      <c r="K5" s="46"/>
      <c r="L5" s="46"/>
      <c r="M5" s="46"/>
      <c r="N5" s="46"/>
      <c r="O5" s="46"/>
      <c r="P5" s="46"/>
      <c r="Q5" s="47"/>
      <c r="R5" s="1"/>
      <c r="S5" s="1"/>
      <c r="T5" s="1"/>
    </row>
    <row r="6" spans="1:20" ht="31.8" thickBot="1">
      <c r="A6" s="1"/>
      <c r="B6" s="1"/>
      <c r="C6" s="1"/>
      <c r="D6" s="1"/>
      <c r="E6" s="1"/>
      <c r="F6" s="1"/>
      <c r="G6" s="48" t="s">
        <v>170</v>
      </c>
      <c r="H6" s="49"/>
      <c r="I6" s="49"/>
      <c r="J6" s="49"/>
      <c r="K6" s="49"/>
      <c r="L6" s="49"/>
      <c r="M6" s="49"/>
      <c r="N6" s="49"/>
      <c r="O6" s="49"/>
      <c r="P6" s="49"/>
      <c r="Q6" s="50"/>
      <c r="R6" s="1"/>
      <c r="S6" s="1"/>
      <c r="T6" s="1"/>
    </row>
    <row r="7" spans="1:20" ht="15" thickBot="1">
      <c r="A7" s="1"/>
      <c r="B7" s="1"/>
      <c r="C7" s="1"/>
      <c r="D7" s="1"/>
      <c r="E7" s="1"/>
      <c r="F7" s="1"/>
      <c r="G7" s="20"/>
      <c r="H7" s="20"/>
      <c r="I7" s="20"/>
      <c r="J7" s="20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6.4" thickBot="1">
      <c r="A8" s="1"/>
      <c r="B8" s="1"/>
      <c r="C8" s="1"/>
      <c r="D8" s="1"/>
      <c r="E8" s="1"/>
      <c r="F8" s="18"/>
      <c r="G8" s="51" t="s">
        <v>3</v>
      </c>
      <c r="H8" s="51"/>
      <c r="I8" s="51"/>
      <c r="J8" s="51"/>
      <c r="K8" s="17"/>
      <c r="L8" s="1"/>
      <c r="M8" s="1"/>
      <c r="N8" s="1"/>
      <c r="O8" s="1"/>
      <c r="P8" s="1"/>
      <c r="Q8" s="1"/>
      <c r="R8" s="1"/>
      <c r="S8" s="1"/>
      <c r="T8" s="1"/>
    </row>
    <row r="9" spans="1:20" ht="21.6" thickBot="1">
      <c r="A9" s="1"/>
      <c r="B9" s="1"/>
      <c r="C9" s="1"/>
      <c r="D9" s="1"/>
      <c r="E9" s="1"/>
      <c r="F9" s="18"/>
      <c r="G9" s="52" t="s">
        <v>4</v>
      </c>
      <c r="H9" s="52"/>
      <c r="I9" s="52"/>
      <c r="J9" s="52"/>
      <c r="K9" s="17"/>
      <c r="L9" s="1"/>
      <c r="M9" s="1"/>
      <c r="N9" s="1"/>
      <c r="O9" s="1"/>
      <c r="P9" s="1"/>
      <c r="Q9" s="1"/>
      <c r="R9" s="1"/>
      <c r="S9" s="1"/>
      <c r="T9" s="1"/>
    </row>
    <row r="10" spans="1:20" ht="21.6" thickBot="1">
      <c r="A10" s="1"/>
      <c r="B10" s="1"/>
      <c r="C10" s="1"/>
      <c r="D10" s="1"/>
      <c r="E10" s="1"/>
      <c r="F10" s="4">
        <v>1</v>
      </c>
      <c r="G10" s="39" t="s">
        <v>187</v>
      </c>
      <c r="H10" s="40"/>
      <c r="I10" s="41"/>
      <c r="J10" s="19">
        <v>48</v>
      </c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1.6" thickBot="1">
      <c r="A11" s="1"/>
      <c r="B11" s="1"/>
      <c r="C11" s="1"/>
      <c r="D11" s="1"/>
      <c r="E11" s="1"/>
      <c r="F11" s="4">
        <v>2</v>
      </c>
      <c r="G11" s="42" t="s">
        <v>169</v>
      </c>
      <c r="H11" s="43"/>
      <c r="I11" s="44"/>
      <c r="J11" s="5">
        <v>35</v>
      </c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1.6" thickBot="1">
      <c r="A12" s="1"/>
      <c r="B12" s="1"/>
      <c r="C12" s="1"/>
      <c r="D12" s="1"/>
      <c r="E12" s="1"/>
      <c r="F12" s="4">
        <v>3</v>
      </c>
      <c r="G12" s="42" t="s">
        <v>171</v>
      </c>
      <c r="H12" s="43"/>
      <c r="I12" s="44"/>
      <c r="J12" s="5">
        <v>13</v>
      </c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" thickBo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</sheetData>
  <mergeCells count="9">
    <mergeCell ref="G10:I10"/>
    <mergeCell ref="G11:I11"/>
    <mergeCell ref="G12:I12"/>
    <mergeCell ref="G3:Q3"/>
    <mergeCell ref="G4:Q4"/>
    <mergeCell ref="G5:Q5"/>
    <mergeCell ref="G6:Q6"/>
    <mergeCell ref="G8:J8"/>
    <mergeCell ref="G9:J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/>
  </sheetPr>
  <dimension ref="A1:J247"/>
  <sheetViews>
    <sheetView workbookViewId="0">
      <selection activeCell="J8" sqref="J8"/>
    </sheetView>
  </sheetViews>
  <sheetFormatPr defaultRowHeight="14.4"/>
  <cols>
    <col min="1" max="1" width="10.44140625" bestFit="1" customWidth="1"/>
    <col min="9" max="9" width="31.88671875" customWidth="1"/>
    <col min="10" max="10" width="11.88671875" bestFit="1" customWidth="1"/>
  </cols>
  <sheetData>
    <row r="1" spans="1:10" ht="15" thickBot="1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21" t="s">
        <v>179</v>
      </c>
    </row>
    <row r="2" spans="1:10" ht="29.4" thickBot="1">
      <c r="A2" s="7" t="s">
        <v>11</v>
      </c>
      <c r="B2" s="7">
        <v>1383</v>
      </c>
      <c r="C2" s="7">
        <v>1388</v>
      </c>
      <c r="D2" s="7">
        <v>1368</v>
      </c>
      <c r="E2" s="7">
        <v>1372.150024</v>
      </c>
      <c r="F2" s="7">
        <v>1366.236938</v>
      </c>
    </row>
    <row r="3" spans="1:10" ht="29.4" thickBot="1">
      <c r="A3" s="7" t="s">
        <v>12</v>
      </c>
      <c r="B3" s="7">
        <v>1380.8000489999999</v>
      </c>
      <c r="C3" s="7">
        <v>1394.9499510000001</v>
      </c>
      <c r="D3" s="7">
        <v>1366</v>
      </c>
      <c r="E3" s="7">
        <v>1391.3000489999999</v>
      </c>
      <c r="F3" s="7">
        <v>1385.304443</v>
      </c>
      <c r="G3">
        <f>LN(B3/B2)</f>
        <v>-1.5919758489210422E-3</v>
      </c>
    </row>
    <row r="4" spans="1:10" ht="29.4" thickBot="1">
      <c r="A4" s="7" t="s">
        <v>13</v>
      </c>
      <c r="B4" s="7">
        <v>1404</v>
      </c>
      <c r="C4" s="7">
        <v>1416.8000489999999</v>
      </c>
      <c r="D4" s="7">
        <v>1394.5</v>
      </c>
      <c r="E4" s="7">
        <v>1410.6999510000001</v>
      </c>
      <c r="F4" s="7">
        <v>1404.6207280000001</v>
      </c>
      <c r="G4">
        <f t="shared" ref="G4:G67" si="0">LN(B4/B3)</f>
        <v>1.6662228769919234E-2</v>
      </c>
      <c r="I4" s="23" t="s">
        <v>180</v>
      </c>
      <c r="J4" s="26">
        <f>AVERAGE(B2:B247)</f>
        <v>1509.8081288008134</v>
      </c>
    </row>
    <row r="5" spans="1:10" ht="29.4" thickBot="1">
      <c r="A5" s="7" t="s">
        <v>14</v>
      </c>
      <c r="B5" s="7">
        <v>1418.599976</v>
      </c>
      <c r="C5" s="7">
        <v>1445</v>
      </c>
      <c r="D5" s="7">
        <v>1404.5</v>
      </c>
      <c r="E5" s="7">
        <v>1441.8000489999999</v>
      </c>
      <c r="F5" s="7">
        <v>1435.5867920000001</v>
      </c>
      <c r="G5">
        <f t="shared" si="0"/>
        <v>1.0345147264141442E-2</v>
      </c>
      <c r="I5" s="24" t="s">
        <v>181</v>
      </c>
      <c r="J5" s="27">
        <f>AVERAGE(G3:G247)</f>
        <v>3.9866855997936461E-4</v>
      </c>
    </row>
    <row r="6" spans="1:10" ht="29.4" thickBot="1">
      <c r="A6" s="7" t="s">
        <v>15</v>
      </c>
      <c r="B6" s="7">
        <v>1435</v>
      </c>
      <c r="C6" s="7">
        <v>1439.6999510000001</v>
      </c>
      <c r="D6" s="7">
        <v>1406.3000489999999</v>
      </c>
      <c r="E6" s="7">
        <v>1411.349976</v>
      </c>
      <c r="F6" s="7">
        <v>1405.2679439999999</v>
      </c>
      <c r="G6">
        <f t="shared" si="0"/>
        <v>1.1494396343823597E-2</v>
      </c>
      <c r="I6" s="24" t="s">
        <v>182</v>
      </c>
      <c r="J6" s="27">
        <f>_xlfn.VAR.S(B2:B247)</f>
        <v>5180.375001624453</v>
      </c>
    </row>
    <row r="7" spans="1:10" ht="29.4" thickBot="1">
      <c r="A7" s="7" t="s">
        <v>16</v>
      </c>
      <c r="B7" s="7">
        <v>1417.5</v>
      </c>
      <c r="C7" s="7">
        <v>1423.849976</v>
      </c>
      <c r="D7" s="7">
        <v>1366.6999510000001</v>
      </c>
      <c r="E7" s="7">
        <v>1372.650024</v>
      </c>
      <c r="F7" s="7">
        <v>1366.734741</v>
      </c>
      <c r="G7">
        <f t="shared" si="0"/>
        <v>-1.2270092591814359E-2</v>
      </c>
      <c r="I7" s="24" t="s">
        <v>183</v>
      </c>
      <c r="J7" s="27">
        <f>_xlfn.VAR.S(G3:G247)</f>
        <v>2.6357128173320961E-4</v>
      </c>
    </row>
    <row r="8" spans="1:10" ht="29.4" thickBot="1">
      <c r="A8" s="7" t="s">
        <v>17</v>
      </c>
      <c r="B8" s="7">
        <v>1384.8000489999999</v>
      </c>
      <c r="C8" s="7">
        <v>1384.8000489999999</v>
      </c>
      <c r="D8" s="7">
        <v>1345</v>
      </c>
      <c r="E8" s="7">
        <v>1373.099976</v>
      </c>
      <c r="F8" s="7">
        <v>1367.1827390000001</v>
      </c>
      <c r="G8">
        <f t="shared" si="0"/>
        <v>-2.3338996355737354E-2</v>
      </c>
      <c r="I8" s="24" t="s">
        <v>184</v>
      </c>
      <c r="J8" s="27">
        <f>_xlfn.SKEW.P(B2:B247)</f>
        <v>0.21264687765698176</v>
      </c>
    </row>
    <row r="9" spans="1:10" ht="29.4" thickBot="1">
      <c r="A9" s="7" t="s">
        <v>18</v>
      </c>
      <c r="B9" s="7">
        <v>1367.5</v>
      </c>
      <c r="C9" s="7">
        <v>1380.9499510000001</v>
      </c>
      <c r="D9" s="7">
        <v>1361.0500489999999</v>
      </c>
      <c r="E9" s="7">
        <v>1375.650024</v>
      </c>
      <c r="F9" s="7">
        <v>1369.721802</v>
      </c>
      <c r="G9">
        <f t="shared" si="0"/>
        <v>-1.2571504950033563E-2</v>
      </c>
      <c r="I9" s="24" t="s">
        <v>185</v>
      </c>
      <c r="J9" s="27">
        <f>KURT(B2:B247)</f>
        <v>-0.42785415250814607</v>
      </c>
    </row>
    <row r="10" spans="1:10" ht="29.4" thickBot="1">
      <c r="A10" s="7" t="s">
        <v>19</v>
      </c>
      <c r="B10" s="7">
        <v>1389.400024</v>
      </c>
      <c r="C10" s="7">
        <v>1404</v>
      </c>
      <c r="D10" s="7">
        <v>1377</v>
      </c>
      <c r="E10" s="7">
        <v>1397.099976</v>
      </c>
      <c r="F10" s="7">
        <v>1391.079346</v>
      </c>
      <c r="G10">
        <f t="shared" si="0"/>
        <v>1.5887761236287493E-2</v>
      </c>
      <c r="I10" s="25" t="s">
        <v>186</v>
      </c>
      <c r="J10" s="28">
        <f>_xlfn.STDEV.S(G3:G247)</f>
        <v>1.6234878556158332E-2</v>
      </c>
    </row>
    <row r="11" spans="1:10" ht="29.4" thickBot="1">
      <c r="A11" s="7" t="s">
        <v>20</v>
      </c>
      <c r="B11" s="7">
        <v>1405</v>
      </c>
      <c r="C11" s="7">
        <v>1421</v>
      </c>
      <c r="D11" s="7">
        <v>1404</v>
      </c>
      <c r="E11" s="7">
        <v>1412.849976</v>
      </c>
      <c r="F11" s="7">
        <v>1406.761475</v>
      </c>
      <c r="G11">
        <f t="shared" si="0"/>
        <v>1.1165286235422484E-2</v>
      </c>
    </row>
    <row r="12" spans="1:10" ht="29.4" thickBot="1">
      <c r="A12" s="7" t="s">
        <v>21</v>
      </c>
      <c r="B12" s="7">
        <v>1421.0500489999999</v>
      </c>
      <c r="C12" s="7">
        <v>1434.75</v>
      </c>
      <c r="D12" s="7">
        <v>1420</v>
      </c>
      <c r="E12" s="7">
        <v>1427.1999510000001</v>
      </c>
      <c r="F12" s="7">
        <v>1421.049683</v>
      </c>
      <c r="G12">
        <f t="shared" si="0"/>
        <v>1.1358766680157744E-2</v>
      </c>
    </row>
    <row r="13" spans="1:10" ht="29.4" thickBot="1">
      <c r="A13" s="7" t="s">
        <v>22</v>
      </c>
      <c r="B13" s="7">
        <v>1439.900024</v>
      </c>
      <c r="C13" s="7">
        <v>1439.900024</v>
      </c>
      <c r="D13" s="7">
        <v>1413</v>
      </c>
      <c r="E13" s="7">
        <v>1432.5</v>
      </c>
      <c r="F13" s="7">
        <v>1426.326904</v>
      </c>
      <c r="G13">
        <f t="shared" si="0"/>
        <v>1.3177613934045065E-2</v>
      </c>
    </row>
    <row r="14" spans="1:10" ht="29.4" thickBot="1">
      <c r="A14" s="7" t="s">
        <v>23</v>
      </c>
      <c r="B14" s="7">
        <v>1435</v>
      </c>
      <c r="C14" s="7">
        <v>1444</v>
      </c>
      <c r="D14" s="7">
        <v>1425.0500489999999</v>
      </c>
      <c r="E14" s="7">
        <v>1436.3000489999999</v>
      </c>
      <c r="F14" s="7">
        <v>1430.1104740000001</v>
      </c>
      <c r="G14">
        <f t="shared" si="0"/>
        <v>-3.4088341883273874E-3</v>
      </c>
    </row>
    <row r="15" spans="1:10" ht="15" thickBot="1">
      <c r="A15" s="8">
        <v>44197</v>
      </c>
      <c r="B15" s="7">
        <v>1440</v>
      </c>
      <c r="C15" s="7">
        <v>1443</v>
      </c>
      <c r="D15" s="7">
        <v>1420.599976</v>
      </c>
      <c r="E15" s="7">
        <v>1425.0500489999999</v>
      </c>
      <c r="F15" s="7">
        <v>1418.909058</v>
      </c>
      <c r="G15">
        <f t="shared" si="0"/>
        <v>3.4782643763247925E-3</v>
      </c>
    </row>
    <row r="16" spans="1:10" ht="15" thickBot="1">
      <c r="A16" s="8">
        <v>44287</v>
      </c>
      <c r="B16" s="7">
        <v>1438</v>
      </c>
      <c r="C16" s="7">
        <v>1438</v>
      </c>
      <c r="D16" s="7">
        <v>1399</v>
      </c>
      <c r="E16" s="7">
        <v>1416</v>
      </c>
      <c r="F16" s="7">
        <v>1409.8979489999999</v>
      </c>
      <c r="G16">
        <f t="shared" si="0"/>
        <v>-1.3898542890543016E-3</v>
      </c>
    </row>
    <row r="17" spans="1:7" ht="15" thickBot="1">
      <c r="A17" s="8">
        <v>44317</v>
      </c>
      <c r="B17" s="7">
        <v>1419.1999510000001</v>
      </c>
      <c r="C17" s="7">
        <v>1430.75</v>
      </c>
      <c r="D17" s="7">
        <v>1409</v>
      </c>
      <c r="E17" s="7">
        <v>1426.6999510000001</v>
      </c>
      <c r="F17" s="7">
        <v>1420.5517580000001</v>
      </c>
      <c r="G17">
        <f t="shared" si="0"/>
        <v>-1.3159961252171313E-2</v>
      </c>
    </row>
    <row r="18" spans="1:7" ht="15" thickBot="1">
      <c r="A18" s="8">
        <v>44348</v>
      </c>
      <c r="B18" s="7">
        <v>1435</v>
      </c>
      <c r="C18" s="7">
        <v>1440</v>
      </c>
      <c r="D18" s="7">
        <v>1413.099976</v>
      </c>
      <c r="E18" s="7">
        <v>1420.5500489999999</v>
      </c>
      <c r="F18" s="7">
        <v>1414.428345</v>
      </c>
      <c r="G18">
        <f t="shared" si="0"/>
        <v>1.1071551164900858E-2</v>
      </c>
    </row>
    <row r="19" spans="1:7" ht="15" thickBot="1">
      <c r="A19" s="8">
        <v>44378</v>
      </c>
      <c r="B19" s="7">
        <v>1432.5</v>
      </c>
      <c r="C19" s="7">
        <v>1432.599976</v>
      </c>
      <c r="D19" s="7">
        <v>1412.5500489999999</v>
      </c>
      <c r="E19" s="7">
        <v>1416.25</v>
      </c>
      <c r="F19" s="7">
        <v>1410.146851</v>
      </c>
      <c r="G19">
        <f t="shared" si="0"/>
        <v>-1.7436796048268398E-3</v>
      </c>
    </row>
    <row r="20" spans="1:7" ht="15" thickBot="1">
      <c r="A20" s="8">
        <v>44409</v>
      </c>
      <c r="B20" s="7">
        <v>1432</v>
      </c>
      <c r="C20" s="7">
        <v>1442</v>
      </c>
      <c r="D20" s="7">
        <v>1423.099976</v>
      </c>
      <c r="E20" s="7">
        <v>1431.650024</v>
      </c>
      <c r="F20" s="7">
        <v>1425.480591</v>
      </c>
      <c r="G20">
        <f t="shared" si="0"/>
        <v>-3.4910106830365726E-4</v>
      </c>
    </row>
    <row r="21" spans="1:7" ht="15" thickBot="1">
      <c r="A21" s="8">
        <v>44501</v>
      </c>
      <c r="B21" s="7">
        <v>1450</v>
      </c>
      <c r="C21" s="7">
        <v>1464.900024</v>
      </c>
      <c r="D21" s="7">
        <v>1436.3000489999999</v>
      </c>
      <c r="E21" s="7">
        <v>1451.4499510000001</v>
      </c>
      <c r="F21" s="7">
        <v>1445.1951899999999</v>
      </c>
      <c r="G21">
        <f t="shared" si="0"/>
        <v>1.2491487894029053E-2</v>
      </c>
    </row>
    <row r="22" spans="1:7" ht="15" thickBot="1">
      <c r="A22" s="8">
        <v>44531</v>
      </c>
      <c r="B22" s="7">
        <v>1452.4499510000001</v>
      </c>
      <c r="C22" s="7">
        <v>1487.6999510000001</v>
      </c>
      <c r="D22" s="7">
        <v>1449.099976</v>
      </c>
      <c r="E22" s="7">
        <v>1481</v>
      </c>
      <c r="F22" s="7">
        <v>1474.617798</v>
      </c>
      <c r="G22">
        <f t="shared" si="0"/>
        <v>1.688195574928016E-3</v>
      </c>
    </row>
    <row r="23" spans="1:7" ht="15" thickBot="1">
      <c r="A23" s="7" t="s">
        <v>24</v>
      </c>
      <c r="B23" s="7">
        <v>1492.900024</v>
      </c>
      <c r="C23" s="7">
        <v>1496.900024</v>
      </c>
      <c r="D23" s="7">
        <v>1462.099976</v>
      </c>
      <c r="E23" s="7">
        <v>1470.650024</v>
      </c>
      <c r="F23" s="7">
        <v>1464.3125</v>
      </c>
      <c r="G23">
        <f t="shared" si="0"/>
        <v>2.7468801146089697E-2</v>
      </c>
    </row>
    <row r="24" spans="1:7" ht="15" thickBot="1">
      <c r="A24" s="7" t="s">
        <v>25</v>
      </c>
      <c r="B24" s="7">
        <v>1471.150024</v>
      </c>
      <c r="C24" s="7">
        <v>1488</v>
      </c>
      <c r="D24" s="7">
        <v>1456</v>
      </c>
      <c r="E24" s="7">
        <v>1468.75</v>
      </c>
      <c r="F24" s="7">
        <v>1462.420654</v>
      </c>
      <c r="G24">
        <f t="shared" si="0"/>
        <v>-1.4676128971172405E-2</v>
      </c>
    </row>
    <row r="25" spans="1:7" ht="15" thickBot="1">
      <c r="A25" s="7" t="s">
        <v>26</v>
      </c>
      <c r="B25" s="7">
        <v>1469.099976</v>
      </c>
      <c r="C25" s="7">
        <v>1471.650024</v>
      </c>
      <c r="D25" s="7">
        <v>1445</v>
      </c>
      <c r="E25" s="7">
        <v>1466.650024</v>
      </c>
      <c r="F25" s="7">
        <v>1460.329712</v>
      </c>
      <c r="G25">
        <f t="shared" si="0"/>
        <v>-1.3944721246168118E-3</v>
      </c>
    </row>
    <row r="26" spans="1:7" ht="15" thickBot="1">
      <c r="A26" s="7" t="s">
        <v>27</v>
      </c>
      <c r="B26" s="7">
        <v>1469.900024</v>
      </c>
      <c r="C26" s="7">
        <v>1502.849976</v>
      </c>
      <c r="D26" s="7">
        <v>1467</v>
      </c>
      <c r="E26" s="7">
        <v>1483.099976</v>
      </c>
      <c r="F26" s="7">
        <v>1476.70874</v>
      </c>
      <c r="G26">
        <f t="shared" si="0"/>
        <v>5.4443553573455949E-4</v>
      </c>
    </row>
    <row r="27" spans="1:7" ht="15" thickBot="1">
      <c r="A27" s="7" t="s">
        <v>28</v>
      </c>
      <c r="B27" s="7">
        <v>1491.8000489999999</v>
      </c>
      <c r="C27" s="7">
        <v>1511.650024</v>
      </c>
      <c r="D27" s="7">
        <v>1467</v>
      </c>
      <c r="E27" s="7">
        <v>1503.849976</v>
      </c>
      <c r="F27" s="7">
        <v>1497.369385</v>
      </c>
      <c r="G27">
        <f t="shared" si="0"/>
        <v>1.4789089791705089E-2</v>
      </c>
    </row>
    <row r="28" spans="1:7" ht="15" thickBot="1">
      <c r="A28" s="7" t="s">
        <v>29</v>
      </c>
      <c r="B28" s="7">
        <v>1501</v>
      </c>
      <c r="C28" s="7">
        <v>1501</v>
      </c>
      <c r="D28" s="7">
        <v>1486</v>
      </c>
      <c r="E28" s="7">
        <v>1492</v>
      </c>
      <c r="F28" s="7">
        <v>1485.5704350000001</v>
      </c>
      <c r="G28">
        <f t="shared" si="0"/>
        <v>6.1480752661736597E-3</v>
      </c>
    </row>
    <row r="29" spans="1:7" ht="15" thickBot="1">
      <c r="A29" s="7" t="s">
        <v>30</v>
      </c>
      <c r="B29" s="7">
        <v>1492</v>
      </c>
      <c r="C29" s="7">
        <v>1494.349976</v>
      </c>
      <c r="D29" s="7">
        <v>1468.150024</v>
      </c>
      <c r="E29" s="7">
        <v>1474.8000489999999</v>
      </c>
      <c r="F29" s="7">
        <v>1468.4445800000001</v>
      </c>
      <c r="G29">
        <f t="shared" si="0"/>
        <v>-6.0140508697558081E-3</v>
      </c>
    </row>
    <row r="30" spans="1:7" ht="15" thickBot="1">
      <c r="A30" s="7" t="s">
        <v>31</v>
      </c>
      <c r="B30" s="7">
        <v>1467.900024</v>
      </c>
      <c r="C30" s="7">
        <v>1467.900024</v>
      </c>
      <c r="D30" s="7">
        <v>1440.150024</v>
      </c>
      <c r="E30" s="7">
        <v>1443.5500489999999</v>
      </c>
      <c r="F30" s="7">
        <v>1437.3292240000001</v>
      </c>
      <c r="G30">
        <f t="shared" si="0"/>
        <v>-1.6284677450631085E-2</v>
      </c>
    </row>
    <row r="31" spans="1:7" ht="15" thickBot="1">
      <c r="A31" s="7" t="s">
        <v>32</v>
      </c>
      <c r="B31" s="7">
        <v>1465.099976</v>
      </c>
      <c r="C31" s="7">
        <v>1481</v>
      </c>
      <c r="D31" s="7">
        <v>1455.150024</v>
      </c>
      <c r="E31" s="7">
        <v>1462.849976</v>
      </c>
      <c r="F31" s="7">
        <v>1456.5460210000001</v>
      </c>
      <c r="G31">
        <f t="shared" si="0"/>
        <v>-1.9093411869422988E-3</v>
      </c>
    </row>
    <row r="32" spans="1:7" ht="15" thickBot="1">
      <c r="A32" s="7" t="s">
        <v>33</v>
      </c>
      <c r="B32" s="7">
        <v>1468</v>
      </c>
      <c r="C32" s="7">
        <v>1471.900024</v>
      </c>
      <c r="D32" s="7">
        <v>1406.150024</v>
      </c>
      <c r="E32" s="7">
        <v>1409.599976</v>
      </c>
      <c r="F32" s="7">
        <v>1403.525513</v>
      </c>
      <c r="G32">
        <f t="shared" si="0"/>
        <v>1.9774470483280514E-3</v>
      </c>
    </row>
    <row r="33" spans="1:7" ht="15" thickBot="1">
      <c r="A33" s="7" t="s">
        <v>34</v>
      </c>
      <c r="B33" s="7">
        <v>1389.900024</v>
      </c>
      <c r="C33" s="7">
        <v>1401.3000489999999</v>
      </c>
      <c r="D33" s="7">
        <v>1342</v>
      </c>
      <c r="E33" s="7">
        <v>1371.4499510000001</v>
      </c>
      <c r="F33" s="7">
        <v>1365.5399170000001</v>
      </c>
      <c r="G33">
        <f t="shared" si="0"/>
        <v>-5.466911081631938E-2</v>
      </c>
    </row>
    <row r="34" spans="1:7" ht="15" thickBot="1">
      <c r="A34" s="7" t="s">
        <v>35</v>
      </c>
      <c r="B34" s="7">
        <v>1391.349976</v>
      </c>
      <c r="C34" s="7">
        <v>1408.75</v>
      </c>
      <c r="D34" s="7">
        <v>1364.5</v>
      </c>
      <c r="E34" s="7">
        <v>1390.5</v>
      </c>
      <c r="F34" s="7">
        <v>1384.5078129999999</v>
      </c>
      <c r="G34">
        <f t="shared" si="0"/>
        <v>1.0426622068197737E-3</v>
      </c>
    </row>
    <row r="35" spans="1:7" ht="15" thickBot="1">
      <c r="A35" s="8">
        <v>44198</v>
      </c>
      <c r="B35" s="7">
        <v>1410.25</v>
      </c>
      <c r="C35" s="7">
        <v>1482.5</v>
      </c>
      <c r="D35" s="7">
        <v>1401</v>
      </c>
      <c r="E35" s="7">
        <v>1476.75</v>
      </c>
      <c r="F35" s="7">
        <v>1470.3861079999999</v>
      </c>
      <c r="G35">
        <f t="shared" si="0"/>
        <v>1.3492512055124148E-2</v>
      </c>
    </row>
    <row r="36" spans="1:7" ht="15" thickBot="1">
      <c r="A36" s="8">
        <v>44229</v>
      </c>
      <c r="B36" s="7">
        <v>1501</v>
      </c>
      <c r="C36" s="7">
        <v>1578.5</v>
      </c>
      <c r="D36" s="7">
        <v>1497.400024</v>
      </c>
      <c r="E36" s="7">
        <v>1560.5500489999999</v>
      </c>
      <c r="F36" s="7">
        <v>1553.825073</v>
      </c>
      <c r="G36">
        <f t="shared" si="0"/>
        <v>6.2364559013376439E-2</v>
      </c>
    </row>
    <row r="37" spans="1:7" ht="15" thickBot="1">
      <c r="A37" s="8">
        <v>44257</v>
      </c>
      <c r="B37" s="7">
        <v>1579</v>
      </c>
      <c r="C37" s="7">
        <v>1581.6999510000001</v>
      </c>
      <c r="D37" s="7">
        <v>1542</v>
      </c>
      <c r="E37" s="7">
        <v>1574.8000489999999</v>
      </c>
      <c r="F37" s="7">
        <v>1568.013672</v>
      </c>
      <c r="G37">
        <f t="shared" si="0"/>
        <v>5.0660182622180042E-2</v>
      </c>
    </row>
    <row r="38" spans="1:7" ht="15" thickBot="1">
      <c r="A38" s="8">
        <v>44288</v>
      </c>
      <c r="B38" s="7">
        <v>1566</v>
      </c>
      <c r="C38" s="7">
        <v>1588</v>
      </c>
      <c r="D38" s="7">
        <v>1543.4499510000001</v>
      </c>
      <c r="E38" s="7">
        <v>1579.099976</v>
      </c>
      <c r="F38" s="7">
        <v>1572.295044</v>
      </c>
      <c r="G38">
        <f t="shared" si="0"/>
        <v>-8.2671377048936633E-3</v>
      </c>
    </row>
    <row r="39" spans="1:7" ht="15" thickBot="1">
      <c r="A39" s="8">
        <v>44318</v>
      </c>
      <c r="B39" s="7">
        <v>1548</v>
      </c>
      <c r="C39" s="7">
        <v>1618.25</v>
      </c>
      <c r="D39" s="7">
        <v>1548</v>
      </c>
      <c r="E39" s="7">
        <v>1597.599976</v>
      </c>
      <c r="F39" s="7">
        <v>1590.715332</v>
      </c>
      <c r="G39">
        <f t="shared" si="0"/>
        <v>-1.1560822401075971E-2</v>
      </c>
    </row>
    <row r="40" spans="1:7" ht="15" thickBot="1">
      <c r="A40" s="8">
        <v>44410</v>
      </c>
      <c r="B40" s="7">
        <v>1620</v>
      </c>
      <c r="C40" s="7">
        <v>1631.650024</v>
      </c>
      <c r="D40" s="7">
        <v>1595.6999510000001</v>
      </c>
      <c r="E40" s="7">
        <v>1605.25</v>
      </c>
      <c r="F40" s="7">
        <v>1598.3323969999999</v>
      </c>
      <c r="G40">
        <f t="shared" si="0"/>
        <v>4.5462374076757413E-2</v>
      </c>
    </row>
    <row r="41" spans="1:7" ht="15" thickBot="1">
      <c r="A41" s="8">
        <v>44441</v>
      </c>
      <c r="B41" s="7">
        <v>1610</v>
      </c>
      <c r="C41" s="7">
        <v>1628</v>
      </c>
      <c r="D41" s="7">
        <v>1586.6999510000001</v>
      </c>
      <c r="E41" s="7">
        <v>1611.849976</v>
      </c>
      <c r="F41" s="7">
        <v>1604.9039310000001</v>
      </c>
      <c r="G41">
        <f t="shared" si="0"/>
        <v>-6.191970247921107E-3</v>
      </c>
    </row>
    <row r="42" spans="1:7" ht="15" thickBot="1">
      <c r="A42" s="8">
        <v>44471</v>
      </c>
      <c r="B42" s="7">
        <v>1608.349976</v>
      </c>
      <c r="C42" s="7">
        <v>1614.849976</v>
      </c>
      <c r="D42" s="7">
        <v>1567</v>
      </c>
      <c r="E42" s="7">
        <v>1581.75</v>
      </c>
      <c r="F42" s="7">
        <v>1574.933716</v>
      </c>
      <c r="G42">
        <f t="shared" si="0"/>
        <v>-1.0253851550492091E-3</v>
      </c>
    </row>
    <row r="43" spans="1:7" ht="15" thickBot="1">
      <c r="A43" s="8">
        <v>44502</v>
      </c>
      <c r="B43" s="7">
        <v>1582</v>
      </c>
      <c r="C43" s="7">
        <v>1597.8000489999999</v>
      </c>
      <c r="D43" s="7">
        <v>1564.1999510000001</v>
      </c>
      <c r="E43" s="7">
        <v>1572.349976</v>
      </c>
      <c r="F43" s="7">
        <v>1565.5742190000001</v>
      </c>
      <c r="G43">
        <f t="shared" si="0"/>
        <v>-1.6518924495860284E-2</v>
      </c>
    </row>
    <row r="44" spans="1:7" ht="15" thickBot="1">
      <c r="A44" s="8">
        <v>44532</v>
      </c>
      <c r="B44" s="7">
        <v>1573.900024</v>
      </c>
      <c r="C44" s="7">
        <v>1592.5</v>
      </c>
      <c r="D44" s="7">
        <v>1573</v>
      </c>
      <c r="E44" s="7">
        <v>1581.9499510000001</v>
      </c>
      <c r="F44" s="7">
        <v>1575.1328129999999</v>
      </c>
      <c r="G44">
        <f t="shared" si="0"/>
        <v>-5.1332385212988817E-3</v>
      </c>
    </row>
    <row r="45" spans="1:7" ht="15" thickBot="1">
      <c r="A45" s="7" t="s">
        <v>36</v>
      </c>
      <c r="B45" s="7">
        <v>1600.099976</v>
      </c>
      <c r="C45" s="7">
        <v>1625</v>
      </c>
      <c r="D45" s="7">
        <v>1596.6999510000001</v>
      </c>
      <c r="E45" s="7">
        <v>1616.599976</v>
      </c>
      <c r="F45" s="7">
        <v>1609.633423</v>
      </c>
      <c r="G45">
        <f t="shared" si="0"/>
        <v>1.6509481469465959E-2</v>
      </c>
    </row>
    <row r="46" spans="1:7" ht="15" thickBot="1">
      <c r="A46" s="7" t="s">
        <v>37</v>
      </c>
      <c r="B46" s="7">
        <v>1621.1999510000001</v>
      </c>
      <c r="C46" s="7">
        <v>1641</v>
      </c>
      <c r="D46" s="7">
        <v>1608.4499510000001</v>
      </c>
      <c r="E46" s="7">
        <v>1626.650024</v>
      </c>
      <c r="F46" s="7">
        <v>1619.640259</v>
      </c>
      <c r="G46">
        <f t="shared" si="0"/>
        <v>1.3100473253861671E-2</v>
      </c>
    </row>
    <row r="47" spans="1:7" ht="15" thickBot="1">
      <c r="A47" s="7" t="s">
        <v>38</v>
      </c>
      <c r="B47" s="7">
        <v>1620</v>
      </c>
      <c r="C47" s="7">
        <v>1621.8000489999999</v>
      </c>
      <c r="D47" s="7">
        <v>1583</v>
      </c>
      <c r="E47" s="7">
        <v>1586.5</v>
      </c>
      <c r="F47" s="7">
        <v>1579.6632079999999</v>
      </c>
      <c r="G47">
        <f t="shared" si="0"/>
        <v>-7.4043630319829701E-4</v>
      </c>
    </row>
    <row r="48" spans="1:7" ht="15" thickBot="1">
      <c r="A48" s="7" t="s">
        <v>39</v>
      </c>
      <c r="B48" s="7">
        <v>1605.9499510000001</v>
      </c>
      <c r="C48" s="7">
        <v>1605.9499510000001</v>
      </c>
      <c r="D48" s="7">
        <v>1548</v>
      </c>
      <c r="E48" s="7">
        <v>1554.3000489999999</v>
      </c>
      <c r="F48" s="7">
        <v>1547.6020510000001</v>
      </c>
      <c r="G48">
        <f t="shared" si="0"/>
        <v>-8.7106979662194221E-3</v>
      </c>
    </row>
    <row r="49" spans="1:7" ht="15" thickBot="1">
      <c r="A49" s="7" t="s">
        <v>40</v>
      </c>
      <c r="B49" s="7">
        <v>1545</v>
      </c>
      <c r="C49" s="7">
        <v>1564.1999510000001</v>
      </c>
      <c r="D49" s="7">
        <v>1533</v>
      </c>
      <c r="E49" s="7">
        <v>1539.099976</v>
      </c>
      <c r="F49" s="7">
        <v>1532.4674070000001</v>
      </c>
      <c r="G49">
        <f t="shared" si="0"/>
        <v>-3.8691540928364451E-2</v>
      </c>
    </row>
    <row r="50" spans="1:7" ht="15" thickBot="1">
      <c r="A50" s="7" t="s">
        <v>41</v>
      </c>
      <c r="B50" s="7">
        <v>1545.0500489999999</v>
      </c>
      <c r="C50" s="7">
        <v>1573.900024</v>
      </c>
      <c r="D50" s="7">
        <v>1539.4499510000001</v>
      </c>
      <c r="E50" s="7">
        <v>1548</v>
      </c>
      <c r="F50" s="7">
        <v>1541.3291019999999</v>
      </c>
      <c r="G50">
        <f t="shared" si="0"/>
        <v>3.2393650077362797E-5</v>
      </c>
    </row>
    <row r="51" spans="1:7" ht="15" thickBot="1">
      <c r="A51" s="7" t="s">
        <v>42</v>
      </c>
      <c r="B51" s="7">
        <v>1553.75</v>
      </c>
      <c r="C51" s="7">
        <v>1557.6999510000001</v>
      </c>
      <c r="D51" s="7">
        <v>1522.650024</v>
      </c>
      <c r="E51" s="7">
        <v>1529.150024</v>
      </c>
      <c r="F51" s="7">
        <v>1522.5604249999999</v>
      </c>
      <c r="G51">
        <f t="shared" si="0"/>
        <v>5.6150598429977553E-3</v>
      </c>
    </row>
    <row r="52" spans="1:7" ht="15" thickBot="1">
      <c r="A52" s="7" t="s">
        <v>43</v>
      </c>
      <c r="B52" s="7">
        <v>1526.5</v>
      </c>
      <c r="C52" s="7">
        <v>1613.9499510000001</v>
      </c>
      <c r="D52" s="7">
        <v>1516.25</v>
      </c>
      <c r="E52" s="7">
        <v>1606.4499510000001</v>
      </c>
      <c r="F52" s="7">
        <v>1599.5272219999999</v>
      </c>
      <c r="G52">
        <f t="shared" si="0"/>
        <v>-1.7693830649988293E-2</v>
      </c>
    </row>
    <row r="53" spans="1:7" ht="15" thickBot="1">
      <c r="A53" s="7" t="s">
        <v>44</v>
      </c>
      <c r="B53" s="7">
        <v>1609.75</v>
      </c>
      <c r="C53" s="7">
        <v>1636.25</v>
      </c>
      <c r="D53" s="7">
        <v>1602</v>
      </c>
      <c r="E53" s="7">
        <v>1606.400024</v>
      </c>
      <c r="F53" s="7">
        <v>1599.4774170000001</v>
      </c>
      <c r="G53">
        <f t="shared" si="0"/>
        <v>5.3101354243360321E-2</v>
      </c>
    </row>
    <row r="54" spans="1:7" ht="15" thickBot="1">
      <c r="A54" s="7" t="s">
        <v>45</v>
      </c>
      <c r="B54" s="7">
        <v>1587.0500489999999</v>
      </c>
      <c r="C54" s="7">
        <v>1588.900024</v>
      </c>
      <c r="D54" s="7">
        <v>1521</v>
      </c>
      <c r="E54" s="7">
        <v>1534.400024</v>
      </c>
      <c r="F54" s="7">
        <v>1527.78772</v>
      </c>
      <c r="G54">
        <f t="shared" si="0"/>
        <v>-1.4201909527156453E-2</v>
      </c>
    </row>
    <row r="55" spans="1:7" ht="15" thickBot="1">
      <c r="A55" s="8">
        <v>44199</v>
      </c>
      <c r="B55" s="7">
        <v>1564</v>
      </c>
      <c r="C55" s="7">
        <v>1572.5500489999999</v>
      </c>
      <c r="D55" s="7">
        <v>1540.6999510000001</v>
      </c>
      <c r="E55" s="7">
        <v>1558.900024</v>
      </c>
      <c r="F55" s="7">
        <v>1552.182129</v>
      </c>
      <c r="G55">
        <f t="shared" si="0"/>
        <v>-1.4630335785879999E-2</v>
      </c>
    </row>
    <row r="56" spans="1:7" ht="15" thickBot="1">
      <c r="A56" s="8">
        <v>44230</v>
      </c>
      <c r="B56" s="7">
        <v>1575.6999510000001</v>
      </c>
      <c r="C56" s="7">
        <v>1587.5</v>
      </c>
      <c r="D56" s="7">
        <v>1551</v>
      </c>
      <c r="E56" s="7">
        <v>1568.1999510000001</v>
      </c>
      <c r="F56" s="7">
        <v>1561.4420170000001</v>
      </c>
      <c r="G56">
        <f t="shared" si="0"/>
        <v>7.4529447654528413E-3</v>
      </c>
    </row>
    <row r="57" spans="1:7" ht="15" thickBot="1">
      <c r="A57" s="8">
        <v>44258</v>
      </c>
      <c r="B57" s="7">
        <v>1584</v>
      </c>
      <c r="C57" s="7">
        <v>1596</v>
      </c>
      <c r="D57" s="7">
        <v>1565</v>
      </c>
      <c r="E57" s="7">
        <v>1586.849976</v>
      </c>
      <c r="F57" s="7">
        <v>1580.0117190000001</v>
      </c>
      <c r="G57">
        <f t="shared" si="0"/>
        <v>5.2537065036618556E-3</v>
      </c>
    </row>
    <row r="58" spans="1:7" ht="15" thickBot="1">
      <c r="A58" s="8">
        <v>44289</v>
      </c>
      <c r="B58" s="7">
        <v>1548.5500489999999</v>
      </c>
      <c r="C58" s="7">
        <v>1571</v>
      </c>
      <c r="D58" s="7">
        <v>1539.099976</v>
      </c>
      <c r="E58" s="7">
        <v>1552.0500489999999</v>
      </c>
      <c r="F58" s="7">
        <v>1545.3616939999999</v>
      </c>
      <c r="G58">
        <f t="shared" si="0"/>
        <v>-2.2634252527660926E-2</v>
      </c>
    </row>
    <row r="59" spans="1:7" ht="15" thickBot="1">
      <c r="A59" s="8">
        <v>44319</v>
      </c>
      <c r="B59" s="7">
        <v>1531</v>
      </c>
      <c r="C59" s="7">
        <v>1545.599976</v>
      </c>
      <c r="D59" s="7">
        <v>1521.099976</v>
      </c>
      <c r="E59" s="7">
        <v>1530</v>
      </c>
      <c r="F59" s="7">
        <v>1523.4067379999999</v>
      </c>
      <c r="G59">
        <f t="shared" si="0"/>
        <v>-1.1397924189026508E-2</v>
      </c>
    </row>
    <row r="60" spans="1:7" ht="15" thickBot="1">
      <c r="A60" s="8">
        <v>44411</v>
      </c>
      <c r="B60" s="7">
        <v>1542</v>
      </c>
      <c r="C60" s="7">
        <v>1555</v>
      </c>
      <c r="D60" s="7">
        <v>1512.5</v>
      </c>
      <c r="E60" s="7">
        <v>1519.5</v>
      </c>
      <c r="F60" s="7">
        <v>1512.951904</v>
      </c>
      <c r="G60">
        <f t="shared" si="0"/>
        <v>7.159158465591074E-3</v>
      </c>
    </row>
    <row r="61" spans="1:7" ht="15" thickBot="1">
      <c r="A61" s="8">
        <v>44442</v>
      </c>
      <c r="B61" s="7">
        <v>1545</v>
      </c>
      <c r="C61" s="7">
        <v>1565.6999510000001</v>
      </c>
      <c r="D61" s="7">
        <v>1538.25</v>
      </c>
      <c r="E61" s="7">
        <v>1562.5</v>
      </c>
      <c r="F61" s="7">
        <v>1555.7666019999999</v>
      </c>
      <c r="G61">
        <f t="shared" si="0"/>
        <v>1.9436352085710307E-3</v>
      </c>
    </row>
    <row r="62" spans="1:7" ht="15" thickBot="1">
      <c r="A62" s="8">
        <v>44472</v>
      </c>
      <c r="B62" s="7">
        <v>1572</v>
      </c>
      <c r="C62" s="7">
        <v>1575</v>
      </c>
      <c r="D62" s="7">
        <v>1552.150024</v>
      </c>
      <c r="E62" s="7">
        <v>1555.75</v>
      </c>
      <c r="F62" s="7">
        <v>1549.0457759999999</v>
      </c>
      <c r="G62">
        <f t="shared" si="0"/>
        <v>1.7324783657305921E-2</v>
      </c>
    </row>
    <row r="63" spans="1:7" ht="15" thickBot="1">
      <c r="A63" s="8">
        <v>44533</v>
      </c>
      <c r="B63" s="7">
        <v>1600</v>
      </c>
      <c r="C63" s="7">
        <v>1600</v>
      </c>
      <c r="D63" s="7">
        <v>1535.0500489999999</v>
      </c>
      <c r="E63" s="7">
        <v>1551.9499510000001</v>
      </c>
      <c r="F63" s="7">
        <v>1545.2620850000001</v>
      </c>
      <c r="G63">
        <f t="shared" si="0"/>
        <v>1.7654935238720745E-2</v>
      </c>
    </row>
    <row r="64" spans="1:7" ht="15" thickBot="1">
      <c r="A64" s="7" t="s">
        <v>46</v>
      </c>
      <c r="B64" s="7">
        <v>1548.400024</v>
      </c>
      <c r="C64" s="7">
        <v>1548.400024</v>
      </c>
      <c r="D64" s="7">
        <v>1515.3000489999999</v>
      </c>
      <c r="E64" s="7">
        <v>1528.650024</v>
      </c>
      <c r="F64" s="7">
        <v>1522.0625</v>
      </c>
      <c r="G64">
        <f t="shared" si="0"/>
        <v>-3.278147402450883E-2</v>
      </c>
    </row>
    <row r="65" spans="1:7" ht="15" thickBot="1">
      <c r="A65" s="7" t="s">
        <v>47</v>
      </c>
      <c r="B65" s="7">
        <v>1530.900024</v>
      </c>
      <c r="C65" s="7">
        <v>1540.400024</v>
      </c>
      <c r="D65" s="7">
        <v>1510</v>
      </c>
      <c r="E65" s="7">
        <v>1512.150024</v>
      </c>
      <c r="F65" s="7">
        <v>1505.6336670000001</v>
      </c>
      <c r="G65">
        <f t="shared" si="0"/>
        <v>-1.1366341788275737E-2</v>
      </c>
    </row>
    <row r="66" spans="1:7" ht="15" thickBot="1">
      <c r="A66" s="7" t="s">
        <v>48</v>
      </c>
      <c r="B66" s="7">
        <v>1524.25</v>
      </c>
      <c r="C66" s="7">
        <v>1539</v>
      </c>
      <c r="D66" s="7">
        <v>1490.1999510000001</v>
      </c>
      <c r="E66" s="7">
        <v>1495.349976</v>
      </c>
      <c r="F66" s="7">
        <v>1488.9060059999999</v>
      </c>
      <c r="G66">
        <f t="shared" si="0"/>
        <v>-4.3533276271626002E-3</v>
      </c>
    </row>
    <row r="67" spans="1:7" ht="15" thickBot="1">
      <c r="A67" s="7" t="s">
        <v>49</v>
      </c>
      <c r="B67" s="7">
        <v>1511.75</v>
      </c>
      <c r="C67" s="7">
        <v>1522.0500489999999</v>
      </c>
      <c r="D67" s="7">
        <v>1481.150024</v>
      </c>
      <c r="E67" s="7">
        <v>1491</v>
      </c>
      <c r="F67" s="7">
        <v>1484.574707</v>
      </c>
      <c r="G67">
        <f t="shared" si="0"/>
        <v>-8.2345656346031713E-3</v>
      </c>
    </row>
    <row r="68" spans="1:7" ht="15" thickBot="1">
      <c r="A68" s="7" t="s">
        <v>50</v>
      </c>
      <c r="B68" s="7">
        <v>1485</v>
      </c>
      <c r="C68" s="7">
        <v>1511.1999510000001</v>
      </c>
      <c r="D68" s="7">
        <v>1474.0500489999999</v>
      </c>
      <c r="E68" s="7">
        <v>1497.5</v>
      </c>
      <c r="F68" s="7">
        <v>1491.0467530000001</v>
      </c>
      <c r="G68">
        <f t="shared" ref="G68:G131" si="1">LN(B68/B67)</f>
        <v>-1.7853147916522268E-2</v>
      </c>
    </row>
    <row r="69" spans="1:7" ht="15" thickBot="1">
      <c r="A69" s="7" t="s">
        <v>51</v>
      </c>
      <c r="B69" s="7">
        <v>1494.900024</v>
      </c>
      <c r="C69" s="7">
        <v>1494.900024</v>
      </c>
      <c r="D69" s="7">
        <v>1460.400024</v>
      </c>
      <c r="E69" s="7">
        <v>1469.150024</v>
      </c>
      <c r="F69" s="7">
        <v>1462.81897</v>
      </c>
      <c r="G69">
        <f t="shared" si="1"/>
        <v>6.6445587732540789E-3</v>
      </c>
    </row>
    <row r="70" spans="1:7" ht="15" thickBot="1">
      <c r="A70" s="7" t="s">
        <v>52</v>
      </c>
      <c r="B70" s="7">
        <v>1470</v>
      </c>
      <c r="C70" s="7">
        <v>1507.4499510000001</v>
      </c>
      <c r="D70" s="7">
        <v>1469.099976</v>
      </c>
      <c r="E70" s="7">
        <v>1500.150024</v>
      </c>
      <c r="F70" s="7">
        <v>1493.685303</v>
      </c>
      <c r="G70">
        <f t="shared" si="1"/>
        <v>-1.6796930237272065E-2</v>
      </c>
    </row>
    <row r="71" spans="1:7" ht="15" thickBot="1">
      <c r="A71" s="7" t="s">
        <v>53</v>
      </c>
      <c r="B71" s="7">
        <v>1490.900024</v>
      </c>
      <c r="C71" s="7">
        <v>1506.4499510000001</v>
      </c>
      <c r="D71" s="7">
        <v>1471</v>
      </c>
      <c r="E71" s="7">
        <v>1478.8000489999999</v>
      </c>
      <c r="F71" s="7">
        <v>1472.4273679999999</v>
      </c>
      <c r="G71">
        <f t="shared" si="1"/>
        <v>1.4117579759230545E-2</v>
      </c>
    </row>
    <row r="72" spans="1:7" ht="15" thickBot="1">
      <c r="A72" s="7" t="s">
        <v>54</v>
      </c>
      <c r="B72" s="7">
        <v>1490.1999510000001</v>
      </c>
      <c r="C72" s="7">
        <v>1495.5500489999999</v>
      </c>
      <c r="D72" s="7">
        <v>1450.25</v>
      </c>
      <c r="E72" s="7">
        <v>1463.349976</v>
      </c>
      <c r="F72" s="7">
        <v>1457.043823</v>
      </c>
      <c r="G72">
        <f t="shared" si="1"/>
        <v>-4.6967429387828239E-4</v>
      </c>
    </row>
    <row r="73" spans="1:7" ht="15" thickBot="1">
      <c r="A73" s="7" t="s">
        <v>55</v>
      </c>
      <c r="B73" s="7">
        <v>1494</v>
      </c>
      <c r="C73" s="7">
        <v>1499</v>
      </c>
      <c r="D73" s="7">
        <v>1474</v>
      </c>
      <c r="E73" s="7">
        <v>1491.3000489999999</v>
      </c>
      <c r="F73" s="7">
        <v>1484.8735349999999</v>
      </c>
      <c r="G73">
        <f t="shared" si="1"/>
        <v>2.5467804546283747E-3</v>
      </c>
    </row>
    <row r="74" spans="1:7" ht="15" thickBot="1">
      <c r="A74" s="7" t="s">
        <v>56</v>
      </c>
      <c r="B74" s="7">
        <v>1506.650024</v>
      </c>
      <c r="C74" s="7">
        <v>1562.5500489999999</v>
      </c>
      <c r="D74" s="7">
        <v>1501.5500489999999</v>
      </c>
      <c r="E74" s="7">
        <v>1553.6999510000001</v>
      </c>
      <c r="F74" s="7">
        <v>1547.0045170000001</v>
      </c>
      <c r="G74">
        <f t="shared" si="1"/>
        <v>8.4315723866978144E-3</v>
      </c>
    </row>
    <row r="75" spans="1:7" ht="15" thickBot="1">
      <c r="A75" s="7" t="s">
        <v>57</v>
      </c>
      <c r="B75" s="7">
        <v>1548</v>
      </c>
      <c r="C75" s="7">
        <v>1548</v>
      </c>
      <c r="D75" s="7">
        <v>1488</v>
      </c>
      <c r="E75" s="7">
        <v>1493.650024</v>
      </c>
      <c r="F75" s="7">
        <v>1487.213379</v>
      </c>
      <c r="G75">
        <f t="shared" si="1"/>
        <v>2.7075116070211947E-2</v>
      </c>
    </row>
    <row r="76" spans="1:7" ht="15" thickBot="1">
      <c r="A76" s="8">
        <v>44200</v>
      </c>
      <c r="B76" s="7">
        <v>1499.400024</v>
      </c>
      <c r="C76" s="7">
        <v>1499.400024</v>
      </c>
      <c r="D76" s="7">
        <v>1465</v>
      </c>
      <c r="E76" s="7">
        <v>1486.75</v>
      </c>
      <c r="F76" s="7">
        <v>1480.343018</v>
      </c>
      <c r="G76">
        <f t="shared" si="1"/>
        <v>-3.1898731074308288E-2</v>
      </c>
    </row>
    <row r="77" spans="1:7" ht="15" thickBot="1">
      <c r="A77" s="8">
        <v>44320</v>
      </c>
      <c r="B77" s="7">
        <v>1480</v>
      </c>
      <c r="C77" s="7">
        <v>1485</v>
      </c>
      <c r="D77" s="7">
        <v>1431</v>
      </c>
      <c r="E77" s="7">
        <v>1449.599976</v>
      </c>
      <c r="F77" s="7">
        <v>1443.353149</v>
      </c>
      <c r="G77">
        <f t="shared" si="1"/>
        <v>-1.3022956317203415E-2</v>
      </c>
    </row>
    <row r="78" spans="1:7" ht="15" thickBot="1">
      <c r="A78" s="8">
        <v>44351</v>
      </c>
      <c r="B78" s="7">
        <v>1460</v>
      </c>
      <c r="C78" s="7">
        <v>1462.650024</v>
      </c>
      <c r="D78" s="7">
        <v>1432.650024</v>
      </c>
      <c r="E78" s="7">
        <v>1440.25</v>
      </c>
      <c r="F78" s="7">
        <v>1434.043457</v>
      </c>
      <c r="G78">
        <f t="shared" si="1"/>
        <v>-1.3605652055778598E-2</v>
      </c>
    </row>
    <row r="79" spans="1:7" ht="15" thickBot="1">
      <c r="A79" s="8">
        <v>44381</v>
      </c>
      <c r="B79" s="7">
        <v>1439.3000489999999</v>
      </c>
      <c r="C79" s="7">
        <v>1456.6999510000001</v>
      </c>
      <c r="D79" s="7">
        <v>1421.5500489999999</v>
      </c>
      <c r="E79" s="7">
        <v>1447.1999510000001</v>
      </c>
      <c r="F79" s="7">
        <v>1440.963501</v>
      </c>
      <c r="G79">
        <f t="shared" si="1"/>
        <v>-1.4279517389430613E-2</v>
      </c>
    </row>
    <row r="80" spans="1:7" ht="15" thickBot="1">
      <c r="A80" s="8">
        <v>44412</v>
      </c>
      <c r="B80" s="7">
        <v>1453</v>
      </c>
      <c r="C80" s="7">
        <v>1460.900024</v>
      </c>
      <c r="D80" s="7">
        <v>1430.5</v>
      </c>
      <c r="E80" s="7">
        <v>1432.8000489999999</v>
      </c>
      <c r="F80" s="7">
        <v>1426.6256100000001</v>
      </c>
      <c r="G80">
        <f t="shared" si="1"/>
        <v>9.4734662573314147E-3</v>
      </c>
    </row>
    <row r="81" spans="1:7" ht="15" thickBot="1">
      <c r="A81" s="8">
        <v>44443</v>
      </c>
      <c r="B81" s="7">
        <v>1426</v>
      </c>
      <c r="C81" s="7">
        <v>1432.8000489999999</v>
      </c>
      <c r="D81" s="7">
        <v>1415.099976</v>
      </c>
      <c r="E81" s="7">
        <v>1421.75</v>
      </c>
      <c r="F81" s="7">
        <v>1415.623169</v>
      </c>
      <c r="G81">
        <f t="shared" si="1"/>
        <v>-1.8757062596041641E-2</v>
      </c>
    </row>
    <row r="82" spans="1:7" ht="15" thickBot="1">
      <c r="A82" s="8">
        <v>44534</v>
      </c>
      <c r="B82" s="7">
        <v>1393</v>
      </c>
      <c r="C82" s="7">
        <v>1399</v>
      </c>
      <c r="D82" s="7">
        <v>1353</v>
      </c>
      <c r="E82" s="7">
        <v>1367.0500489999999</v>
      </c>
      <c r="F82" s="7">
        <v>1361.158936</v>
      </c>
      <c r="G82">
        <f t="shared" si="1"/>
        <v>-2.3413627194435561E-2</v>
      </c>
    </row>
    <row r="83" spans="1:7" ht="15" thickBot="1">
      <c r="A83" s="7" t="s">
        <v>58</v>
      </c>
      <c r="B83" s="7">
        <v>1368</v>
      </c>
      <c r="C83" s="7">
        <v>1406.4499510000001</v>
      </c>
      <c r="D83" s="7">
        <v>1361</v>
      </c>
      <c r="E83" s="7">
        <v>1400.349976</v>
      </c>
      <c r="F83" s="7">
        <v>1394.3154300000001</v>
      </c>
      <c r="G83">
        <f t="shared" si="1"/>
        <v>-1.8109875597309911E-2</v>
      </c>
    </row>
    <row r="84" spans="1:7" ht="15" thickBot="1">
      <c r="A84" s="7" t="s">
        <v>59</v>
      </c>
      <c r="B84" s="7">
        <v>1405</v>
      </c>
      <c r="C84" s="7">
        <v>1436.6999510000001</v>
      </c>
      <c r="D84" s="7">
        <v>1391</v>
      </c>
      <c r="E84" s="7">
        <v>1430.099976</v>
      </c>
      <c r="F84" s="7">
        <v>1423.937134</v>
      </c>
      <c r="G84">
        <f t="shared" si="1"/>
        <v>2.6687483585350467E-2</v>
      </c>
    </row>
    <row r="85" spans="1:7" ht="15" thickBot="1">
      <c r="A85" s="7" t="s">
        <v>60</v>
      </c>
      <c r="B85" s="7">
        <v>1434.9499510000001</v>
      </c>
      <c r="C85" s="7">
        <v>1445</v>
      </c>
      <c r="D85" s="7">
        <v>1423.5</v>
      </c>
      <c r="E85" s="7">
        <v>1428.650024</v>
      </c>
      <c r="F85" s="7">
        <v>1422.493408</v>
      </c>
      <c r="G85">
        <f t="shared" si="1"/>
        <v>2.1092668465729918E-2</v>
      </c>
    </row>
    <row r="86" spans="1:7" ht="15" thickBot="1">
      <c r="A86" s="7" t="s">
        <v>61</v>
      </c>
      <c r="B86" s="7">
        <v>1390</v>
      </c>
      <c r="C86" s="7">
        <v>1417.6999510000001</v>
      </c>
      <c r="D86" s="7">
        <v>1372.3000489999999</v>
      </c>
      <c r="E86" s="7">
        <v>1412.400024</v>
      </c>
      <c r="F86" s="7">
        <v>1406.3134769999999</v>
      </c>
      <c r="G86">
        <f t="shared" si="1"/>
        <v>-3.1826224108838716E-2</v>
      </c>
    </row>
    <row r="87" spans="1:7" ht="15" thickBot="1">
      <c r="A87" s="7" t="s">
        <v>62</v>
      </c>
      <c r="B87" s="7">
        <v>1425</v>
      </c>
      <c r="C87" s="7">
        <v>1426.400024</v>
      </c>
      <c r="D87" s="7">
        <v>1383.9499510000001</v>
      </c>
      <c r="E87" s="7">
        <v>1391.400024</v>
      </c>
      <c r="F87" s="7">
        <v>1385.4039310000001</v>
      </c>
      <c r="G87">
        <f t="shared" si="1"/>
        <v>2.4868066578013524E-2</v>
      </c>
    </row>
    <row r="88" spans="1:7" ht="15" thickBot="1">
      <c r="A88" s="7" t="s">
        <v>63</v>
      </c>
      <c r="B88" s="7">
        <v>1380</v>
      </c>
      <c r="C88" s="7">
        <v>1426.8000489999999</v>
      </c>
      <c r="D88" s="7">
        <v>1371.0500489999999</v>
      </c>
      <c r="E88" s="7">
        <v>1422.5</v>
      </c>
      <c r="F88" s="7">
        <v>1416.369995</v>
      </c>
      <c r="G88">
        <f t="shared" si="1"/>
        <v>-3.2088314551500512E-2</v>
      </c>
    </row>
    <row r="89" spans="1:7" ht="15" thickBot="1">
      <c r="A89" s="7" t="s">
        <v>64</v>
      </c>
      <c r="B89" s="7">
        <v>1409</v>
      </c>
      <c r="C89" s="7">
        <v>1434.599976</v>
      </c>
      <c r="D89" s="7">
        <v>1400.1999510000001</v>
      </c>
      <c r="E89" s="7">
        <v>1414.150024</v>
      </c>
      <c r="F89" s="7">
        <v>1408.055908</v>
      </c>
      <c r="G89">
        <f t="shared" si="1"/>
        <v>2.0796733747429758E-2</v>
      </c>
    </row>
    <row r="90" spans="1:7" ht="15" thickBot="1">
      <c r="A90" s="7" t="s">
        <v>65</v>
      </c>
      <c r="B90" s="7">
        <v>1413</v>
      </c>
      <c r="C90" s="7">
        <v>1429</v>
      </c>
      <c r="D90" s="7">
        <v>1402.75</v>
      </c>
      <c r="E90" s="7">
        <v>1404.8000489999999</v>
      </c>
      <c r="F90" s="7">
        <v>1398.746216</v>
      </c>
      <c r="G90">
        <f t="shared" si="1"/>
        <v>2.8348707858471271E-3</v>
      </c>
    </row>
    <row r="91" spans="1:7" ht="15" thickBot="1">
      <c r="A91" s="7" t="s">
        <v>66</v>
      </c>
      <c r="B91" s="7">
        <v>1407.25</v>
      </c>
      <c r="C91" s="7">
        <v>1442</v>
      </c>
      <c r="D91" s="7">
        <v>1404.8000489999999</v>
      </c>
      <c r="E91" s="7">
        <v>1438.6999510000001</v>
      </c>
      <c r="F91" s="7">
        <v>1432.5001219999999</v>
      </c>
      <c r="G91">
        <f t="shared" si="1"/>
        <v>-4.0776583403914568E-3</v>
      </c>
    </row>
    <row r="92" spans="1:7" ht="15" thickBot="1">
      <c r="A92" s="7" t="s">
        <v>67</v>
      </c>
      <c r="B92" s="7">
        <v>1436.25</v>
      </c>
      <c r="C92" s="7">
        <v>1479</v>
      </c>
      <c r="D92" s="7">
        <v>1431</v>
      </c>
      <c r="E92" s="7">
        <v>1476.8000489999999</v>
      </c>
      <c r="F92" s="7">
        <v>1470.4360349999999</v>
      </c>
      <c r="G92">
        <f t="shared" si="1"/>
        <v>2.0398104818829508E-2</v>
      </c>
    </row>
    <row r="93" spans="1:7" ht="15" thickBot="1">
      <c r="A93" s="7" t="s">
        <v>68</v>
      </c>
      <c r="B93" s="7">
        <v>1486.1999510000001</v>
      </c>
      <c r="C93" s="7">
        <v>1503.650024</v>
      </c>
      <c r="D93" s="7">
        <v>1461</v>
      </c>
      <c r="E93" s="7">
        <v>1472.5</v>
      </c>
      <c r="F93" s="7">
        <v>1466.154419</v>
      </c>
      <c r="G93">
        <f t="shared" si="1"/>
        <v>3.418694359041239E-2</v>
      </c>
    </row>
    <row r="94" spans="1:7" ht="15" thickBot="1">
      <c r="A94" s="7" t="s">
        <v>69</v>
      </c>
      <c r="B94" s="7">
        <v>1445</v>
      </c>
      <c r="C94" s="7">
        <v>1453.8000489999999</v>
      </c>
      <c r="D94" s="7">
        <v>1407.5</v>
      </c>
      <c r="E94" s="7">
        <v>1412.3000489999999</v>
      </c>
      <c r="F94" s="7">
        <v>1406.2139890000001</v>
      </c>
      <c r="G94">
        <f t="shared" si="1"/>
        <v>-2.8113172206845272E-2</v>
      </c>
    </row>
    <row r="95" spans="1:7" ht="15" thickBot="1">
      <c r="A95" s="8">
        <v>44260</v>
      </c>
      <c r="B95" s="7">
        <v>1393</v>
      </c>
      <c r="C95" s="7">
        <v>1421.900024</v>
      </c>
      <c r="D95" s="7">
        <v>1377.3000489999999</v>
      </c>
      <c r="E95" s="7">
        <v>1414.4499510000001</v>
      </c>
      <c r="F95" s="7">
        <v>1408.3546140000001</v>
      </c>
      <c r="G95">
        <f t="shared" si="1"/>
        <v>-3.6649626766726832E-2</v>
      </c>
    </row>
    <row r="96" spans="1:7" ht="15" thickBot="1">
      <c r="A96" s="8">
        <v>44291</v>
      </c>
      <c r="B96" s="7">
        <v>1409.9499510000001</v>
      </c>
      <c r="C96" s="7">
        <v>1423</v>
      </c>
      <c r="D96" s="7">
        <v>1383.3000489999999</v>
      </c>
      <c r="E96" s="7">
        <v>1388.349976</v>
      </c>
      <c r="F96" s="7">
        <v>1382.3670649999999</v>
      </c>
      <c r="G96">
        <f t="shared" si="1"/>
        <v>1.2094513217738519E-2</v>
      </c>
    </row>
    <row r="97" spans="1:7" ht="15" thickBot="1">
      <c r="A97" s="8">
        <v>44321</v>
      </c>
      <c r="B97" s="7">
        <v>1401</v>
      </c>
      <c r="C97" s="7">
        <v>1409.599976</v>
      </c>
      <c r="D97" s="7">
        <v>1381.6999510000001</v>
      </c>
      <c r="E97" s="7">
        <v>1402.599976</v>
      </c>
      <c r="F97" s="7">
        <v>1396.555664</v>
      </c>
      <c r="G97">
        <f t="shared" si="1"/>
        <v>-6.367940660537248E-3</v>
      </c>
    </row>
    <row r="98" spans="1:7" ht="15" thickBot="1">
      <c r="A98" s="8">
        <v>44352</v>
      </c>
      <c r="B98" s="7">
        <v>1407.599976</v>
      </c>
      <c r="C98" s="7">
        <v>1410.8000489999999</v>
      </c>
      <c r="D98" s="7">
        <v>1395</v>
      </c>
      <c r="E98" s="7">
        <v>1400.900024</v>
      </c>
      <c r="F98" s="7">
        <v>1394.8630370000001</v>
      </c>
      <c r="G98">
        <f t="shared" si="1"/>
        <v>4.6998420601244376E-3</v>
      </c>
    </row>
    <row r="99" spans="1:7" ht="15" thickBot="1">
      <c r="A99" s="8">
        <v>44382</v>
      </c>
      <c r="B99" s="7">
        <v>1412.9499510000001</v>
      </c>
      <c r="C99" s="7">
        <v>1424.9499510000001</v>
      </c>
      <c r="D99" s="7">
        <v>1410.25</v>
      </c>
      <c r="E99" s="7">
        <v>1414.75</v>
      </c>
      <c r="F99" s="7">
        <v>1408.6533199999999</v>
      </c>
      <c r="G99">
        <f t="shared" si="1"/>
        <v>3.7935732779137725E-3</v>
      </c>
    </row>
    <row r="100" spans="1:7" ht="15" thickBot="1">
      <c r="A100" s="8">
        <v>44474</v>
      </c>
      <c r="B100" s="7">
        <v>1427</v>
      </c>
      <c r="C100" s="7">
        <v>1430</v>
      </c>
      <c r="D100" s="7">
        <v>1412.8000489999999</v>
      </c>
      <c r="E100" s="7">
        <v>1419.849976</v>
      </c>
      <c r="F100" s="7">
        <v>1413.731323</v>
      </c>
      <c r="G100">
        <f t="shared" si="1"/>
        <v>9.8946558017910368E-3</v>
      </c>
    </row>
    <row r="101" spans="1:7" ht="15" thickBot="1">
      <c r="A101" s="8">
        <v>44505</v>
      </c>
      <c r="B101" s="7">
        <v>1396</v>
      </c>
      <c r="C101" s="7">
        <v>1424.1999510000001</v>
      </c>
      <c r="D101" s="7">
        <v>1395.0500489999999</v>
      </c>
      <c r="E101" s="7">
        <v>1403.5500489999999</v>
      </c>
      <c r="F101" s="7">
        <v>1397.5017089999999</v>
      </c>
      <c r="G101">
        <f t="shared" si="1"/>
        <v>-2.1963334154518663E-2</v>
      </c>
    </row>
    <row r="102" spans="1:7" ht="15" thickBot="1">
      <c r="A102" s="8">
        <v>44535</v>
      </c>
      <c r="B102" s="7">
        <v>1399.75</v>
      </c>
      <c r="C102" s="7">
        <v>1408.599976</v>
      </c>
      <c r="D102" s="7">
        <v>1388.849976</v>
      </c>
      <c r="E102" s="7">
        <v>1399.5</v>
      </c>
      <c r="F102" s="7">
        <v>1393.469116</v>
      </c>
      <c r="G102">
        <f t="shared" si="1"/>
        <v>2.6826449066849221E-3</v>
      </c>
    </row>
    <row r="103" spans="1:7" ht="15" thickBot="1">
      <c r="A103" s="7" t="s">
        <v>70</v>
      </c>
      <c r="B103" s="7">
        <v>1394.349976</v>
      </c>
      <c r="C103" s="7">
        <v>1398.900024</v>
      </c>
      <c r="D103" s="7">
        <v>1382.349976</v>
      </c>
      <c r="E103" s="7">
        <v>1386.849976</v>
      </c>
      <c r="F103" s="7">
        <v>1380.8735349999999</v>
      </c>
      <c r="G103">
        <f t="shared" si="1"/>
        <v>-3.8653095949967094E-3</v>
      </c>
    </row>
    <row r="104" spans="1:7" ht="15" thickBot="1">
      <c r="A104" s="7" t="s">
        <v>71</v>
      </c>
      <c r="B104" s="7">
        <v>1395.150024</v>
      </c>
      <c r="C104" s="7">
        <v>1442.599976</v>
      </c>
      <c r="D104" s="7">
        <v>1381.3000489999999</v>
      </c>
      <c r="E104" s="7">
        <v>1440.25</v>
      </c>
      <c r="F104" s="7">
        <v>1434.043457</v>
      </c>
      <c r="G104">
        <f t="shared" si="1"/>
        <v>5.7361392503104465E-4</v>
      </c>
    </row>
    <row r="105" spans="1:7" ht="15" thickBot="1">
      <c r="A105" s="7" t="s">
        <v>72</v>
      </c>
      <c r="B105" s="7">
        <v>1458.9499510000001</v>
      </c>
      <c r="C105" s="7">
        <v>1482.75</v>
      </c>
      <c r="D105" s="7">
        <v>1455</v>
      </c>
      <c r="E105" s="7">
        <v>1476.6999510000001</v>
      </c>
      <c r="F105" s="7">
        <v>1470.3363039999999</v>
      </c>
      <c r="G105">
        <f t="shared" si="1"/>
        <v>4.4715011742740625E-2</v>
      </c>
    </row>
    <row r="106" spans="1:7" ht="15" thickBot="1">
      <c r="A106" s="7" t="s">
        <v>73</v>
      </c>
      <c r="B106" s="7">
        <v>1470.1999510000001</v>
      </c>
      <c r="C106" s="7">
        <v>1478.849976</v>
      </c>
      <c r="D106" s="7">
        <v>1452.5500489999999</v>
      </c>
      <c r="E106" s="7">
        <v>1458.1999510000001</v>
      </c>
      <c r="F106" s="7">
        <v>1451.9160159999999</v>
      </c>
      <c r="G106">
        <f t="shared" si="1"/>
        <v>7.6814473094103065E-3</v>
      </c>
    </row>
    <row r="107" spans="1:7" ht="15" thickBot="1">
      <c r="A107" s="7" t="s">
        <v>74</v>
      </c>
      <c r="B107" s="7">
        <v>1458.349976</v>
      </c>
      <c r="C107" s="7">
        <v>1465.900024</v>
      </c>
      <c r="D107" s="7">
        <v>1428.5</v>
      </c>
      <c r="E107" s="7">
        <v>1432.8000489999999</v>
      </c>
      <c r="F107" s="7">
        <v>1426.6256100000001</v>
      </c>
      <c r="G107">
        <f t="shared" si="1"/>
        <v>-8.0927694384148371E-3</v>
      </c>
    </row>
    <row r="108" spans="1:7" ht="15" thickBot="1">
      <c r="A108" s="7" t="s">
        <v>75</v>
      </c>
      <c r="B108" s="7">
        <v>1443</v>
      </c>
      <c r="C108" s="7">
        <v>1501.900024</v>
      </c>
      <c r="D108" s="7">
        <v>1443</v>
      </c>
      <c r="E108" s="7">
        <v>1497.3000489999999</v>
      </c>
      <c r="F108" s="7">
        <v>1490.8476559999999</v>
      </c>
      <c r="G108">
        <f t="shared" si="1"/>
        <v>-1.0581363398902298E-2</v>
      </c>
    </row>
    <row r="109" spans="1:7" ht="15" thickBot="1">
      <c r="A109" s="7" t="s">
        <v>76</v>
      </c>
      <c r="B109" s="7">
        <v>1503.25</v>
      </c>
      <c r="C109" s="7">
        <v>1520.4499510000001</v>
      </c>
      <c r="D109" s="7">
        <v>1498.5</v>
      </c>
      <c r="E109" s="7">
        <v>1509.9499510000001</v>
      </c>
      <c r="F109" s="7">
        <v>1503.4429929999999</v>
      </c>
      <c r="G109">
        <f t="shared" si="1"/>
        <v>4.090515114580711E-2</v>
      </c>
    </row>
    <row r="110" spans="1:7" ht="15" thickBot="1">
      <c r="A110" s="7" t="s">
        <v>77</v>
      </c>
      <c r="B110" s="7">
        <v>1510.5</v>
      </c>
      <c r="C110" s="7">
        <v>1513.75</v>
      </c>
      <c r="D110" s="7">
        <v>1470.5</v>
      </c>
      <c r="E110" s="7">
        <v>1478.9499510000001</v>
      </c>
      <c r="F110" s="7">
        <v>1472.5766599999999</v>
      </c>
      <c r="G110">
        <f t="shared" si="1"/>
        <v>4.811290907048571E-3</v>
      </c>
    </row>
    <row r="111" spans="1:7" ht="15" thickBot="1">
      <c r="A111" s="7" t="s">
        <v>78</v>
      </c>
      <c r="B111" s="7">
        <v>1480</v>
      </c>
      <c r="C111" s="7">
        <v>1487</v>
      </c>
      <c r="D111" s="7">
        <v>1470</v>
      </c>
      <c r="E111" s="7">
        <v>1477.0500489999999</v>
      </c>
      <c r="F111" s="7">
        <v>1470.684937</v>
      </c>
      <c r="G111">
        <f t="shared" si="1"/>
        <v>-2.0398634068565978E-2</v>
      </c>
    </row>
    <row r="112" spans="1:7" ht="15" thickBot="1">
      <c r="A112" s="7" t="s">
        <v>79</v>
      </c>
      <c r="B112" s="7">
        <v>1473.099976</v>
      </c>
      <c r="C112" s="7">
        <v>1489</v>
      </c>
      <c r="D112" s="7">
        <v>1462.4499510000001</v>
      </c>
      <c r="E112" s="7">
        <v>1482.650024</v>
      </c>
      <c r="F112" s="7">
        <v>1476.2607419999999</v>
      </c>
      <c r="G112">
        <f t="shared" si="1"/>
        <v>-4.673080229441161E-3</v>
      </c>
    </row>
    <row r="113" spans="1:7" ht="15" thickBot="1">
      <c r="A113" s="7" t="s">
        <v>80</v>
      </c>
      <c r="B113" s="7">
        <v>1490.900024</v>
      </c>
      <c r="C113" s="7">
        <v>1513</v>
      </c>
      <c r="D113" s="7">
        <v>1478.75</v>
      </c>
      <c r="E113" s="7">
        <v>1503.4499510000001</v>
      </c>
      <c r="F113" s="7">
        <v>1496.9710689999999</v>
      </c>
      <c r="G113">
        <f t="shared" si="1"/>
        <v>1.2010973003292975E-2</v>
      </c>
    </row>
    <row r="114" spans="1:7" ht="15" thickBot="1">
      <c r="A114" s="7" t="s">
        <v>81</v>
      </c>
      <c r="B114" s="7">
        <v>1500</v>
      </c>
      <c r="C114" s="7">
        <v>1519.5</v>
      </c>
      <c r="D114" s="7">
        <v>1487.5</v>
      </c>
      <c r="E114" s="7">
        <v>1515.849976</v>
      </c>
      <c r="F114" s="7">
        <v>1509.3176269999999</v>
      </c>
      <c r="G114">
        <f t="shared" si="1"/>
        <v>6.0851275582889221E-3</v>
      </c>
    </row>
    <row r="115" spans="1:7" ht="15" thickBot="1">
      <c r="A115" s="8">
        <v>44202</v>
      </c>
      <c r="B115" s="7">
        <v>1520.3000489999999</v>
      </c>
      <c r="C115" s="7">
        <v>1527</v>
      </c>
      <c r="D115" s="7">
        <v>1507.25</v>
      </c>
      <c r="E115" s="7">
        <v>1511.6999510000001</v>
      </c>
      <c r="F115" s="7">
        <v>1505.185547</v>
      </c>
      <c r="G115">
        <f t="shared" si="1"/>
        <v>1.3442607926969047E-2</v>
      </c>
    </row>
    <row r="116" spans="1:7" ht="15" thickBot="1">
      <c r="A116" s="8">
        <v>44233</v>
      </c>
      <c r="B116" s="7">
        <v>1510</v>
      </c>
      <c r="C116" s="7">
        <v>1510.1999510000001</v>
      </c>
      <c r="D116" s="7">
        <v>1493</v>
      </c>
      <c r="E116" s="7">
        <v>1504</v>
      </c>
      <c r="F116" s="7">
        <v>1497.518677</v>
      </c>
      <c r="G116">
        <f t="shared" si="1"/>
        <v>-6.7980652083005017E-3</v>
      </c>
    </row>
    <row r="117" spans="1:7" ht="15" thickBot="1">
      <c r="A117" s="8">
        <v>44261</v>
      </c>
      <c r="B117" s="7">
        <v>1508</v>
      </c>
      <c r="C117" s="7">
        <v>1524.9499510000001</v>
      </c>
      <c r="D117" s="7">
        <v>1487.75</v>
      </c>
      <c r="E117" s="7">
        <v>1520.5500489999999</v>
      </c>
      <c r="F117" s="7">
        <v>1513.997437</v>
      </c>
      <c r="G117">
        <f t="shared" si="1"/>
        <v>-1.325381241068682E-3</v>
      </c>
    </row>
    <row r="118" spans="1:7" ht="15" thickBot="1">
      <c r="A118" s="8">
        <v>44292</v>
      </c>
      <c r="B118" s="7">
        <v>1516</v>
      </c>
      <c r="C118" s="7">
        <v>1520.650024</v>
      </c>
      <c r="D118" s="7">
        <v>1499.1999510000001</v>
      </c>
      <c r="E118" s="7">
        <v>1500.9499510000001</v>
      </c>
      <c r="F118" s="7">
        <v>1494.481812</v>
      </c>
      <c r="G118">
        <f t="shared" si="1"/>
        <v>5.29101763441568E-3</v>
      </c>
    </row>
    <row r="119" spans="1:7" ht="15" thickBot="1">
      <c r="A119" s="8">
        <v>44383</v>
      </c>
      <c r="B119" s="7">
        <v>1510</v>
      </c>
      <c r="C119" s="7">
        <v>1514</v>
      </c>
      <c r="D119" s="7">
        <v>1496</v>
      </c>
      <c r="E119" s="7">
        <v>1499.849976</v>
      </c>
      <c r="F119" s="7">
        <v>1493.3865969999999</v>
      </c>
      <c r="G119">
        <f t="shared" si="1"/>
        <v>-3.9656363933469538E-3</v>
      </c>
    </row>
    <row r="120" spans="1:7" ht="15" thickBot="1">
      <c r="A120" s="8">
        <v>44414</v>
      </c>
      <c r="B120" s="7">
        <v>1496.5500489999999</v>
      </c>
      <c r="C120" s="7">
        <v>1501.3000489999999</v>
      </c>
      <c r="D120" s="7">
        <v>1481.5</v>
      </c>
      <c r="E120" s="7">
        <v>1483.0500489999999</v>
      </c>
      <c r="F120" s="7">
        <v>1476.659058</v>
      </c>
      <c r="G120">
        <f t="shared" si="1"/>
        <v>-8.9471590393715144E-3</v>
      </c>
    </row>
    <row r="121" spans="1:7" ht="15" thickBot="1">
      <c r="A121" s="8">
        <v>44445</v>
      </c>
      <c r="B121" s="7">
        <v>1483.900024</v>
      </c>
      <c r="C121" s="7">
        <v>1502</v>
      </c>
      <c r="D121" s="7">
        <v>1472.0500489999999</v>
      </c>
      <c r="E121" s="7">
        <v>1480.3000489999999</v>
      </c>
      <c r="F121" s="7">
        <v>1473.9208980000001</v>
      </c>
      <c r="G121">
        <f t="shared" si="1"/>
        <v>-8.4887185839212474E-3</v>
      </c>
    </row>
    <row r="122" spans="1:7" ht="15" thickBot="1">
      <c r="A122" s="8">
        <v>44475</v>
      </c>
      <c r="B122" s="7">
        <v>1482.099976</v>
      </c>
      <c r="C122" s="7">
        <v>1489</v>
      </c>
      <c r="D122" s="7">
        <v>1473.650024</v>
      </c>
      <c r="E122" s="7">
        <v>1481.0500489999999</v>
      </c>
      <c r="F122" s="7">
        <v>1474.667725</v>
      </c>
      <c r="G122">
        <f t="shared" si="1"/>
        <v>-1.2137884160474414E-3</v>
      </c>
    </row>
    <row r="123" spans="1:7" ht="15" thickBot="1">
      <c r="A123" s="8">
        <v>44506</v>
      </c>
      <c r="B123" s="7">
        <v>1491</v>
      </c>
      <c r="C123" s="7">
        <v>1496.5500489999999</v>
      </c>
      <c r="D123" s="7">
        <v>1481.0500489999999</v>
      </c>
      <c r="E123" s="7">
        <v>1486.349976</v>
      </c>
      <c r="F123" s="7">
        <v>1479.9448239999999</v>
      </c>
      <c r="G123">
        <f t="shared" si="1"/>
        <v>5.9870509951085006E-3</v>
      </c>
    </row>
    <row r="124" spans="1:7" ht="15" thickBot="1">
      <c r="A124" s="7" t="s">
        <v>82</v>
      </c>
      <c r="B124" s="7">
        <v>1478.25</v>
      </c>
      <c r="C124" s="7">
        <v>1486</v>
      </c>
      <c r="D124" s="7">
        <v>1462.5500489999999</v>
      </c>
      <c r="E124" s="7">
        <v>1479.4499510000001</v>
      </c>
      <c r="F124" s="7">
        <v>1473.0744629999999</v>
      </c>
      <c r="G124">
        <f t="shared" si="1"/>
        <v>-8.588080063799115E-3</v>
      </c>
    </row>
    <row r="125" spans="1:7" ht="15" thickBot="1">
      <c r="A125" s="7" t="s">
        <v>83</v>
      </c>
      <c r="B125" s="7">
        <v>1486</v>
      </c>
      <c r="C125" s="7">
        <v>1496</v>
      </c>
      <c r="D125" s="7">
        <v>1474.8000489999999</v>
      </c>
      <c r="E125" s="7">
        <v>1490.25</v>
      </c>
      <c r="F125" s="7">
        <v>1483.8280030000001</v>
      </c>
      <c r="G125">
        <f t="shared" si="1"/>
        <v>5.2289905767651428E-3</v>
      </c>
    </row>
    <row r="126" spans="1:7" ht="15" thickBot="1">
      <c r="A126" s="7" t="s">
        <v>84</v>
      </c>
      <c r="B126" s="7">
        <v>1488</v>
      </c>
      <c r="C126" s="7">
        <v>1494</v>
      </c>
      <c r="D126" s="7">
        <v>1478.099976</v>
      </c>
      <c r="E126" s="7">
        <v>1484.599976</v>
      </c>
      <c r="F126" s="7">
        <v>1478.2022710000001</v>
      </c>
      <c r="G126">
        <f t="shared" si="1"/>
        <v>1.3449901153326123E-3</v>
      </c>
    </row>
    <row r="127" spans="1:7" ht="15" thickBot="1">
      <c r="A127" s="7" t="s">
        <v>85</v>
      </c>
      <c r="B127" s="7">
        <v>1466</v>
      </c>
      <c r="C127" s="7">
        <v>1478.75</v>
      </c>
      <c r="D127" s="7">
        <v>1460</v>
      </c>
      <c r="E127" s="7">
        <v>1466.099976</v>
      </c>
      <c r="F127" s="7">
        <v>1459.781982</v>
      </c>
      <c r="G127">
        <f t="shared" si="1"/>
        <v>-1.4895332946440361E-2</v>
      </c>
    </row>
    <row r="128" spans="1:7" ht="15" thickBot="1">
      <c r="A128" s="7" t="s">
        <v>86</v>
      </c>
      <c r="B128" s="7">
        <v>1469.5</v>
      </c>
      <c r="C128" s="7">
        <v>1490</v>
      </c>
      <c r="D128" s="7">
        <v>1455</v>
      </c>
      <c r="E128" s="7">
        <v>1479.8000489999999</v>
      </c>
      <c r="F128" s="7">
        <v>1473.423096</v>
      </c>
      <c r="G128">
        <f t="shared" si="1"/>
        <v>2.3846034123751396E-3</v>
      </c>
    </row>
    <row r="129" spans="1:7" ht="15" thickBot="1">
      <c r="A129" s="7" t="s">
        <v>87</v>
      </c>
      <c r="B129" s="7">
        <v>1461.349976</v>
      </c>
      <c r="C129" s="7">
        <v>1491.8000489999999</v>
      </c>
      <c r="D129" s="7">
        <v>1459</v>
      </c>
      <c r="E129" s="7">
        <v>1488.6999510000001</v>
      </c>
      <c r="F129" s="7">
        <v>1482.284668</v>
      </c>
      <c r="G129">
        <f t="shared" si="1"/>
        <v>-5.5615572779495071E-3</v>
      </c>
    </row>
    <row r="130" spans="1:7" ht="15" thickBot="1">
      <c r="A130" s="7" t="s">
        <v>88</v>
      </c>
      <c r="B130" s="7">
        <v>1497</v>
      </c>
      <c r="C130" s="7">
        <v>1508</v>
      </c>
      <c r="D130" s="7">
        <v>1480</v>
      </c>
      <c r="E130" s="7">
        <v>1483.8000489999999</v>
      </c>
      <c r="F130" s="7">
        <v>1477.405884</v>
      </c>
      <c r="G130">
        <f t="shared" si="1"/>
        <v>2.4102455838605822E-2</v>
      </c>
    </row>
    <row r="131" spans="1:7" ht="15" thickBot="1">
      <c r="A131" s="7" t="s">
        <v>89</v>
      </c>
      <c r="B131" s="7">
        <v>1490</v>
      </c>
      <c r="C131" s="7">
        <v>1497.8000489999999</v>
      </c>
      <c r="D131" s="7">
        <v>1478.599976</v>
      </c>
      <c r="E131" s="7">
        <v>1485.5</v>
      </c>
      <c r="F131" s="7">
        <v>1479.0985109999999</v>
      </c>
      <c r="G131">
        <f t="shared" si="1"/>
        <v>-4.6869854801235731E-3</v>
      </c>
    </row>
    <row r="132" spans="1:7" ht="15" thickBot="1">
      <c r="A132" s="7" t="s">
        <v>90</v>
      </c>
      <c r="B132" s="7">
        <v>1490</v>
      </c>
      <c r="C132" s="7">
        <v>1513.4499510000001</v>
      </c>
      <c r="D132" s="7">
        <v>1488</v>
      </c>
      <c r="E132" s="7">
        <v>1506.25</v>
      </c>
      <c r="F132" s="7">
        <v>1499.759033</v>
      </c>
      <c r="G132">
        <f t="shared" ref="G132:G195" si="2">LN(B132/B131)</f>
        <v>0</v>
      </c>
    </row>
    <row r="133" spans="1:7" ht="15" thickBot="1">
      <c r="A133" s="7" t="s">
        <v>91</v>
      </c>
      <c r="B133" s="7">
        <v>1511.099976</v>
      </c>
      <c r="C133" s="7">
        <v>1522</v>
      </c>
      <c r="D133" s="7">
        <v>1507</v>
      </c>
      <c r="E133" s="7">
        <v>1515.099976</v>
      </c>
      <c r="F133" s="7">
        <v>1508.570923</v>
      </c>
      <c r="G133">
        <f t="shared" si="2"/>
        <v>1.4061726597739856E-2</v>
      </c>
    </row>
    <row r="134" spans="1:7" ht="15" thickBot="1">
      <c r="A134" s="7" t="s">
        <v>92</v>
      </c>
      <c r="B134" s="7">
        <v>1520</v>
      </c>
      <c r="C134" s="7">
        <v>1523</v>
      </c>
      <c r="D134" s="7">
        <v>1505</v>
      </c>
      <c r="E134" s="7">
        <v>1508.349976</v>
      </c>
      <c r="F134" s="7">
        <v>1501.849976</v>
      </c>
      <c r="G134">
        <f t="shared" si="2"/>
        <v>5.8724883030773943E-3</v>
      </c>
    </row>
    <row r="135" spans="1:7" ht="15" thickBot="1">
      <c r="A135" s="7" t="s">
        <v>93</v>
      </c>
      <c r="B135" s="7">
        <v>1507</v>
      </c>
      <c r="C135" s="7">
        <v>1508.1999510000001</v>
      </c>
      <c r="D135" s="7">
        <v>1492.150024</v>
      </c>
      <c r="E135" s="7">
        <v>1502.0500489999999</v>
      </c>
      <c r="F135" s="7">
        <v>1502.0500489999999</v>
      </c>
      <c r="G135">
        <f t="shared" si="2"/>
        <v>-8.5894152138266122E-3</v>
      </c>
    </row>
    <row r="136" spans="1:7" ht="15" thickBot="1">
      <c r="A136" s="7" t="s">
        <v>94</v>
      </c>
      <c r="B136" s="7">
        <v>1498</v>
      </c>
      <c r="C136" s="7">
        <v>1509</v>
      </c>
      <c r="D136" s="7">
        <v>1494.099976</v>
      </c>
      <c r="E136" s="7">
        <v>1497.900024</v>
      </c>
      <c r="F136" s="7">
        <v>1497.900024</v>
      </c>
      <c r="G136">
        <f t="shared" si="2"/>
        <v>-5.9900345493306747E-3</v>
      </c>
    </row>
    <row r="137" spans="1:7" ht="15" thickBot="1">
      <c r="A137" s="8">
        <v>44203</v>
      </c>
      <c r="B137" s="7">
        <v>1502</v>
      </c>
      <c r="C137" s="7">
        <v>1502</v>
      </c>
      <c r="D137" s="7">
        <v>1483</v>
      </c>
      <c r="E137" s="7">
        <v>1486.75</v>
      </c>
      <c r="F137" s="7">
        <v>1486.75</v>
      </c>
      <c r="G137">
        <f t="shared" si="2"/>
        <v>2.6666682469152977E-3</v>
      </c>
    </row>
    <row r="138" spans="1:7" ht="15" thickBot="1">
      <c r="A138" s="8">
        <v>44234</v>
      </c>
      <c r="B138" s="7">
        <v>1485</v>
      </c>
      <c r="C138" s="7">
        <v>1489.25</v>
      </c>
      <c r="D138" s="7">
        <v>1477</v>
      </c>
      <c r="E138" s="7">
        <v>1480.400024</v>
      </c>
      <c r="F138" s="7">
        <v>1480.400024</v>
      </c>
      <c r="G138">
        <f t="shared" si="2"/>
        <v>-1.1382781087280068E-2</v>
      </c>
    </row>
    <row r="139" spans="1:7" ht="15" thickBot="1">
      <c r="A139" s="8">
        <v>44323</v>
      </c>
      <c r="B139" s="7">
        <v>1489.9499510000001</v>
      </c>
      <c r="C139" s="7">
        <v>1504.5</v>
      </c>
      <c r="D139" s="7">
        <v>1484.5500489999999</v>
      </c>
      <c r="E139" s="7">
        <v>1495.4499510000001</v>
      </c>
      <c r="F139" s="7">
        <v>1495.4499510000001</v>
      </c>
      <c r="G139">
        <f t="shared" si="2"/>
        <v>3.3277572056645889E-3</v>
      </c>
    </row>
    <row r="140" spans="1:7" ht="15" thickBot="1">
      <c r="A140" s="8">
        <v>44354</v>
      </c>
      <c r="B140" s="7">
        <v>1497</v>
      </c>
      <c r="C140" s="7">
        <v>1540</v>
      </c>
      <c r="D140" s="7">
        <v>1496</v>
      </c>
      <c r="E140" s="7">
        <v>1534.6999510000001</v>
      </c>
      <c r="F140" s="7">
        <v>1534.6999510000001</v>
      </c>
      <c r="G140">
        <f t="shared" si="2"/>
        <v>4.7205759771638744E-3</v>
      </c>
    </row>
    <row r="141" spans="1:7" ht="15" thickBot="1">
      <c r="A141" s="8">
        <v>44384</v>
      </c>
      <c r="B141" s="7">
        <v>1534</v>
      </c>
      <c r="C141" s="7">
        <v>1545.349976</v>
      </c>
      <c r="D141" s="7">
        <v>1527.6999510000001</v>
      </c>
      <c r="E141" s="7">
        <v>1539.5</v>
      </c>
      <c r="F141" s="7">
        <v>1539.5</v>
      </c>
      <c r="G141">
        <f t="shared" si="2"/>
        <v>2.4415597507573199E-2</v>
      </c>
    </row>
    <row r="142" spans="1:7" ht="15" thickBot="1">
      <c r="A142" s="8">
        <v>44415</v>
      </c>
      <c r="B142" s="7">
        <v>1525</v>
      </c>
      <c r="C142" s="7">
        <v>1537.6999510000001</v>
      </c>
      <c r="D142" s="7">
        <v>1513.4499510000001</v>
      </c>
      <c r="E142" s="7">
        <v>1520.4499510000001</v>
      </c>
      <c r="F142" s="7">
        <v>1520.4499510000001</v>
      </c>
      <c r="G142">
        <f t="shared" si="2"/>
        <v>-5.884292885689534E-3</v>
      </c>
    </row>
    <row r="143" spans="1:7" ht="15" thickBot="1">
      <c r="A143" s="8">
        <v>44446</v>
      </c>
      <c r="B143" s="7">
        <v>1512.5500489999999</v>
      </c>
      <c r="C143" s="7">
        <v>1516</v>
      </c>
      <c r="D143" s="7">
        <v>1497.5</v>
      </c>
      <c r="E143" s="7">
        <v>1502</v>
      </c>
      <c r="F143" s="7">
        <v>1502</v>
      </c>
      <c r="G143">
        <f t="shared" si="2"/>
        <v>-8.1974094360518102E-3</v>
      </c>
    </row>
    <row r="144" spans="1:7" ht="15" thickBot="1">
      <c r="A144" s="8">
        <v>44537</v>
      </c>
      <c r="B144" s="7">
        <v>1502</v>
      </c>
      <c r="C144" s="7">
        <v>1502</v>
      </c>
      <c r="D144" s="7">
        <v>1484</v>
      </c>
      <c r="E144" s="7">
        <v>1487</v>
      </c>
      <c r="F144" s="7">
        <v>1487</v>
      </c>
      <c r="G144">
        <f t="shared" si="2"/>
        <v>-6.9994472813801134E-3</v>
      </c>
    </row>
    <row r="145" spans="1:7" ht="15" thickBot="1">
      <c r="A145" s="7" t="s">
        <v>95</v>
      </c>
      <c r="B145" s="7">
        <v>1496.099976</v>
      </c>
      <c r="C145" s="7">
        <v>1506.099976</v>
      </c>
      <c r="D145" s="7">
        <v>1484.099976</v>
      </c>
      <c r="E145" s="7">
        <v>1501.849976</v>
      </c>
      <c r="F145" s="7">
        <v>1501.849976</v>
      </c>
      <c r="G145">
        <f t="shared" si="2"/>
        <v>-3.9358471456020601E-3</v>
      </c>
    </row>
    <row r="146" spans="1:7" ht="15" thickBot="1">
      <c r="A146" s="7" t="s">
        <v>96</v>
      </c>
      <c r="B146" s="7">
        <v>1497.5</v>
      </c>
      <c r="C146" s="7">
        <v>1507.349976</v>
      </c>
      <c r="D146" s="7">
        <v>1491.099976</v>
      </c>
      <c r="E146" s="7">
        <v>1499.150024</v>
      </c>
      <c r="F146" s="7">
        <v>1499.150024</v>
      </c>
      <c r="G146">
        <f t="shared" si="2"/>
        <v>9.3534481112655097E-4</v>
      </c>
    </row>
    <row r="147" spans="1:7" ht="15" thickBot="1">
      <c r="A147" s="7" t="s">
        <v>97</v>
      </c>
      <c r="B147" s="7">
        <v>1505</v>
      </c>
      <c r="C147" s="7">
        <v>1526.75</v>
      </c>
      <c r="D147" s="7">
        <v>1499.650024</v>
      </c>
      <c r="E147" s="7">
        <v>1520.6999510000001</v>
      </c>
      <c r="F147" s="7">
        <v>1520.6999510000001</v>
      </c>
      <c r="G147">
        <f t="shared" si="2"/>
        <v>4.9958471933716697E-3</v>
      </c>
    </row>
    <row r="148" spans="1:7" ht="15" thickBot="1">
      <c r="A148" s="7" t="s">
        <v>98</v>
      </c>
      <c r="B148" s="7">
        <v>1527.9499510000001</v>
      </c>
      <c r="C148" s="7">
        <v>1529.9499510000001</v>
      </c>
      <c r="D148" s="7">
        <v>1518.8000489999999</v>
      </c>
      <c r="E148" s="7">
        <v>1522.349976</v>
      </c>
      <c r="F148" s="7">
        <v>1522.349976</v>
      </c>
      <c r="G148">
        <f t="shared" si="2"/>
        <v>1.5134037425894854E-2</v>
      </c>
    </row>
    <row r="149" spans="1:7" ht="15" thickBot="1">
      <c r="A149" s="7" t="s">
        <v>99</v>
      </c>
      <c r="B149" s="7">
        <v>1487</v>
      </c>
      <c r="C149" s="7">
        <v>1488.849976</v>
      </c>
      <c r="D149" s="7">
        <v>1466</v>
      </c>
      <c r="E149" s="7">
        <v>1471</v>
      </c>
      <c r="F149" s="7">
        <v>1471</v>
      </c>
      <c r="G149">
        <f t="shared" si="2"/>
        <v>-2.716626814871595E-2</v>
      </c>
    </row>
    <row r="150" spans="1:7" ht="15" thickBot="1">
      <c r="A150" s="7" t="s">
        <v>100</v>
      </c>
      <c r="B150" s="7">
        <v>1442</v>
      </c>
      <c r="C150" s="7">
        <v>1454</v>
      </c>
      <c r="D150" s="7">
        <v>1436.150024</v>
      </c>
      <c r="E150" s="7">
        <v>1443.150024</v>
      </c>
      <c r="F150" s="7">
        <v>1443.150024</v>
      </c>
      <c r="G150">
        <f t="shared" si="2"/>
        <v>-3.0729628615260695E-2</v>
      </c>
    </row>
    <row r="151" spans="1:7" ht="15" thickBot="1">
      <c r="A151" s="7" t="s">
        <v>101</v>
      </c>
      <c r="B151" s="7">
        <v>1456.099976</v>
      </c>
      <c r="C151" s="7">
        <v>1468.5</v>
      </c>
      <c r="D151" s="7">
        <v>1445</v>
      </c>
      <c r="E151" s="7">
        <v>1448.6999510000001</v>
      </c>
      <c r="F151" s="7">
        <v>1448.6999510000001</v>
      </c>
      <c r="G151">
        <f t="shared" si="2"/>
        <v>9.7305733895797705E-3</v>
      </c>
    </row>
    <row r="152" spans="1:7" ht="15" thickBot="1">
      <c r="A152" s="7" t="s">
        <v>102</v>
      </c>
      <c r="B152" s="7">
        <v>1451.5</v>
      </c>
      <c r="C152" s="7">
        <v>1457.4499510000001</v>
      </c>
      <c r="D152" s="7">
        <v>1435.3000489999999</v>
      </c>
      <c r="E152" s="7">
        <v>1442.75</v>
      </c>
      <c r="F152" s="7">
        <v>1442.75</v>
      </c>
      <c r="G152">
        <f t="shared" si="2"/>
        <v>-3.1641077697896194E-3</v>
      </c>
    </row>
    <row r="153" spans="1:7" ht="15" thickBot="1">
      <c r="A153" s="7" t="s">
        <v>103</v>
      </c>
      <c r="B153" s="7">
        <v>1430</v>
      </c>
      <c r="C153" s="7">
        <v>1444</v>
      </c>
      <c r="D153" s="7">
        <v>1428.099976</v>
      </c>
      <c r="E153" s="7">
        <v>1434.5500489999999</v>
      </c>
      <c r="F153" s="7">
        <v>1434.5500489999999</v>
      </c>
      <c r="G153">
        <f t="shared" si="2"/>
        <v>-1.4923060210731615E-2</v>
      </c>
    </row>
    <row r="154" spans="1:7" ht="15" thickBot="1">
      <c r="A154" s="7" t="s">
        <v>104</v>
      </c>
      <c r="B154" s="7">
        <v>1436.099976</v>
      </c>
      <c r="C154" s="7">
        <v>1449.900024</v>
      </c>
      <c r="D154" s="7">
        <v>1436.099976</v>
      </c>
      <c r="E154" s="7">
        <v>1439.75</v>
      </c>
      <c r="F154" s="7">
        <v>1439.75</v>
      </c>
      <c r="G154">
        <f t="shared" si="2"/>
        <v>4.2566451006916728E-3</v>
      </c>
    </row>
    <row r="155" spans="1:7" ht="15" thickBot="1">
      <c r="A155" s="7" t="s">
        <v>105</v>
      </c>
      <c r="B155" s="7">
        <v>1435.0500489999999</v>
      </c>
      <c r="C155" s="7">
        <v>1438.6999510000001</v>
      </c>
      <c r="D155" s="7">
        <v>1404</v>
      </c>
      <c r="E155" s="7">
        <v>1417.3000489999999</v>
      </c>
      <c r="F155" s="7">
        <v>1417.3000489999999</v>
      </c>
      <c r="G155">
        <f t="shared" si="2"/>
        <v>-7.3136341720763613E-4</v>
      </c>
    </row>
    <row r="156" spans="1:7" ht="15" thickBot="1">
      <c r="A156" s="7" t="s">
        <v>106</v>
      </c>
      <c r="B156" s="7">
        <v>1428.25</v>
      </c>
      <c r="C156" s="7">
        <v>1429.9499510000001</v>
      </c>
      <c r="D156" s="7">
        <v>1413.3000489999999</v>
      </c>
      <c r="E156" s="7">
        <v>1418.25</v>
      </c>
      <c r="F156" s="7">
        <v>1418.25</v>
      </c>
      <c r="G156">
        <f t="shared" si="2"/>
        <v>-4.7498073328651877E-3</v>
      </c>
    </row>
    <row r="157" spans="1:7" ht="15" thickBot="1">
      <c r="A157" s="7" t="s">
        <v>107</v>
      </c>
      <c r="B157" s="7">
        <v>1419</v>
      </c>
      <c r="C157" s="7">
        <v>1431.75</v>
      </c>
      <c r="D157" s="7">
        <v>1407.9499510000001</v>
      </c>
      <c r="E157" s="7">
        <v>1426.4499510000001</v>
      </c>
      <c r="F157" s="7">
        <v>1426.4499510000001</v>
      </c>
      <c r="G157">
        <f t="shared" si="2"/>
        <v>-6.49752044452921E-3</v>
      </c>
    </row>
    <row r="158" spans="1:7" ht="15" thickBot="1">
      <c r="A158" s="8">
        <v>44235</v>
      </c>
      <c r="B158" s="7">
        <v>1435</v>
      </c>
      <c r="C158" s="7">
        <v>1435</v>
      </c>
      <c r="D158" s="7">
        <v>1416.25</v>
      </c>
      <c r="E158" s="7">
        <v>1422.650024</v>
      </c>
      <c r="F158" s="7">
        <v>1422.650024</v>
      </c>
      <c r="G158">
        <f t="shared" si="2"/>
        <v>1.1212451033678805E-2</v>
      </c>
    </row>
    <row r="159" spans="1:7" ht="15" thickBot="1">
      <c r="A159" s="8">
        <v>44263</v>
      </c>
      <c r="B159" s="7">
        <v>1410</v>
      </c>
      <c r="C159" s="7">
        <v>1439.900024</v>
      </c>
      <c r="D159" s="7">
        <v>1410</v>
      </c>
      <c r="E159" s="7">
        <v>1434.6999510000001</v>
      </c>
      <c r="F159" s="7">
        <v>1434.6999510000001</v>
      </c>
      <c r="G159">
        <f t="shared" si="2"/>
        <v>-1.7575144821507488E-2</v>
      </c>
    </row>
    <row r="160" spans="1:7" ht="15" thickBot="1">
      <c r="A160" s="8">
        <v>44294</v>
      </c>
      <c r="B160" s="7">
        <v>1441</v>
      </c>
      <c r="C160" s="7">
        <v>1474.5</v>
      </c>
      <c r="D160" s="7">
        <v>1440</v>
      </c>
      <c r="E160" s="7">
        <v>1465.3000489999999</v>
      </c>
      <c r="F160" s="7">
        <v>1465.3000489999999</v>
      </c>
      <c r="G160">
        <f t="shared" si="2"/>
        <v>2.1747612627308212E-2</v>
      </c>
    </row>
    <row r="161" spans="1:7" ht="15" thickBot="1">
      <c r="A161" s="8">
        <v>44324</v>
      </c>
      <c r="B161" s="7">
        <v>1467.099976</v>
      </c>
      <c r="C161" s="7">
        <v>1507.0500489999999</v>
      </c>
      <c r="D161" s="7">
        <v>1457.400024</v>
      </c>
      <c r="E161" s="7">
        <v>1484.849976</v>
      </c>
      <c r="F161" s="7">
        <v>1484.849976</v>
      </c>
      <c r="G161">
        <f t="shared" si="2"/>
        <v>1.7950329787273123E-2</v>
      </c>
    </row>
    <row r="162" spans="1:7" ht="15" thickBot="1">
      <c r="A162" s="8">
        <v>44355</v>
      </c>
      <c r="B162" s="7">
        <v>1483.5500489999999</v>
      </c>
      <c r="C162" s="7">
        <v>1500</v>
      </c>
      <c r="D162" s="7">
        <v>1474</v>
      </c>
      <c r="E162" s="7">
        <v>1492.650024</v>
      </c>
      <c r="F162" s="7">
        <v>1492.650024</v>
      </c>
      <c r="G162">
        <f t="shared" si="2"/>
        <v>1.1150250483188091E-2</v>
      </c>
    </row>
    <row r="163" spans="1:7" ht="15" thickBot="1">
      <c r="A163" s="8">
        <v>44447</v>
      </c>
      <c r="B163" s="7">
        <v>1492</v>
      </c>
      <c r="C163" s="7">
        <v>1507.349976</v>
      </c>
      <c r="D163" s="7">
        <v>1476</v>
      </c>
      <c r="E163" s="7">
        <v>1503.900024</v>
      </c>
      <c r="F163" s="7">
        <v>1503.900024</v>
      </c>
      <c r="G163">
        <f t="shared" si="2"/>
        <v>5.6796044937231201E-3</v>
      </c>
    </row>
    <row r="164" spans="1:7" ht="15" thickBot="1">
      <c r="A164" s="8">
        <v>44477</v>
      </c>
      <c r="B164" s="7">
        <v>1489</v>
      </c>
      <c r="C164" s="7">
        <v>1519.75</v>
      </c>
      <c r="D164" s="7">
        <v>1489</v>
      </c>
      <c r="E164" s="7">
        <v>1507.650024</v>
      </c>
      <c r="F164" s="7">
        <v>1507.650024</v>
      </c>
      <c r="G164">
        <f t="shared" si="2"/>
        <v>-2.0127480796971208E-3</v>
      </c>
    </row>
    <row r="165" spans="1:7" ht="15" thickBot="1">
      <c r="A165" s="8">
        <v>44508</v>
      </c>
      <c r="B165" s="7">
        <v>1514.900024</v>
      </c>
      <c r="C165" s="7">
        <v>1518.849976</v>
      </c>
      <c r="D165" s="7">
        <v>1491.0500489999999</v>
      </c>
      <c r="E165" s="7">
        <v>1494.9499510000001</v>
      </c>
      <c r="F165" s="7">
        <v>1494.9499510000001</v>
      </c>
      <c r="G165">
        <f t="shared" si="2"/>
        <v>1.7244692322898648E-2</v>
      </c>
    </row>
    <row r="166" spans="1:7" ht="15" thickBot="1">
      <c r="A166" s="8">
        <v>44538</v>
      </c>
      <c r="B166" s="7">
        <v>1497</v>
      </c>
      <c r="C166" s="7">
        <v>1507.599976</v>
      </c>
      <c r="D166" s="7">
        <v>1489.3000489999999</v>
      </c>
      <c r="E166" s="7">
        <v>1501.400024</v>
      </c>
      <c r="F166" s="7">
        <v>1501.400024</v>
      </c>
      <c r="G166">
        <f t="shared" si="2"/>
        <v>-1.1886340587279304E-2</v>
      </c>
    </row>
    <row r="167" spans="1:7" ht="15" thickBot="1">
      <c r="A167" s="7" t="s">
        <v>108</v>
      </c>
      <c r="B167" s="7">
        <v>1501.1999510000001</v>
      </c>
      <c r="C167" s="7">
        <v>1531</v>
      </c>
      <c r="D167" s="7">
        <v>1501</v>
      </c>
      <c r="E167" s="7">
        <v>1526.1999510000001</v>
      </c>
      <c r="F167" s="7">
        <v>1526.1999510000001</v>
      </c>
      <c r="G167">
        <f t="shared" si="2"/>
        <v>2.8016502006827345E-3</v>
      </c>
    </row>
    <row r="168" spans="1:7" ht="15" thickBot="1">
      <c r="A168" s="7" t="s">
        <v>109</v>
      </c>
      <c r="B168" s="7">
        <v>1526.150024</v>
      </c>
      <c r="C168" s="7">
        <v>1535</v>
      </c>
      <c r="D168" s="7">
        <v>1521.4499510000001</v>
      </c>
      <c r="E168" s="7">
        <v>1530.599976</v>
      </c>
      <c r="F168" s="7">
        <v>1530.599976</v>
      </c>
      <c r="G168">
        <f t="shared" si="2"/>
        <v>1.6483484318396035E-2</v>
      </c>
    </row>
    <row r="169" spans="1:7" ht="15" thickBot="1">
      <c r="A169" s="7" t="s">
        <v>110</v>
      </c>
      <c r="B169" s="7">
        <v>1517.1999510000001</v>
      </c>
      <c r="C169" s="7">
        <v>1524</v>
      </c>
      <c r="D169" s="7">
        <v>1505.3000489999999</v>
      </c>
      <c r="E169" s="7">
        <v>1514.650024</v>
      </c>
      <c r="F169" s="7">
        <v>1514.650024</v>
      </c>
      <c r="G169">
        <f t="shared" si="2"/>
        <v>-5.8817414202991091E-3</v>
      </c>
    </row>
    <row r="170" spans="1:7" ht="15" thickBot="1">
      <c r="A170" s="7" t="s">
        <v>111</v>
      </c>
      <c r="B170" s="7">
        <v>1556.6999510000001</v>
      </c>
      <c r="C170" s="7">
        <v>1565.349976</v>
      </c>
      <c r="D170" s="7">
        <v>1508.349976</v>
      </c>
      <c r="E170" s="7">
        <v>1513</v>
      </c>
      <c r="F170" s="7">
        <v>1513</v>
      </c>
      <c r="G170">
        <f t="shared" si="2"/>
        <v>2.5701666046553068E-2</v>
      </c>
    </row>
    <row r="171" spans="1:7" ht="15" thickBot="1">
      <c r="A171" s="7" t="s">
        <v>112</v>
      </c>
      <c r="B171" s="7">
        <v>1486.0500489999999</v>
      </c>
      <c r="C171" s="7">
        <v>1519.8000489999999</v>
      </c>
      <c r="D171" s="7">
        <v>1486.0500489999999</v>
      </c>
      <c r="E171" s="7">
        <v>1514.75</v>
      </c>
      <c r="F171" s="7">
        <v>1514.75</v>
      </c>
      <c r="G171">
        <f t="shared" si="2"/>
        <v>-4.6446538504494199E-2</v>
      </c>
    </row>
    <row r="172" spans="1:7" ht="15" thickBot="1">
      <c r="A172" s="7" t="s">
        <v>113</v>
      </c>
      <c r="B172" s="7">
        <v>1529.849976</v>
      </c>
      <c r="C172" s="7">
        <v>1533.150024</v>
      </c>
      <c r="D172" s="7">
        <v>1508.650024</v>
      </c>
      <c r="E172" s="7">
        <v>1524.599976</v>
      </c>
      <c r="F172" s="7">
        <v>1524.599976</v>
      </c>
      <c r="G172">
        <f t="shared" si="2"/>
        <v>2.9048049616357378E-2</v>
      </c>
    </row>
    <row r="173" spans="1:7" ht="15" thickBot="1">
      <c r="A173" s="7" t="s">
        <v>114</v>
      </c>
      <c r="B173" s="7">
        <v>1530</v>
      </c>
      <c r="C173" s="7">
        <v>1564.5</v>
      </c>
      <c r="D173" s="7">
        <v>1527.4499510000001</v>
      </c>
      <c r="E173" s="7">
        <v>1558.849976</v>
      </c>
      <c r="F173" s="7">
        <v>1558.849976</v>
      </c>
      <c r="G173">
        <f t="shared" si="2"/>
        <v>9.8059709656877158E-5</v>
      </c>
    </row>
    <row r="174" spans="1:7" ht="15" thickBot="1">
      <c r="A174" s="7" t="s">
        <v>115</v>
      </c>
      <c r="B174" s="7">
        <v>1552.099976</v>
      </c>
      <c r="C174" s="7">
        <v>1564.8000489999999</v>
      </c>
      <c r="D174" s="7">
        <v>1548</v>
      </c>
      <c r="E174" s="7">
        <v>1557.400024</v>
      </c>
      <c r="F174" s="7">
        <v>1557.400024</v>
      </c>
      <c r="G174">
        <f t="shared" si="2"/>
        <v>1.4341101807736439E-2</v>
      </c>
    </row>
    <row r="175" spans="1:7" ht="15" thickBot="1">
      <c r="A175" s="7" t="s">
        <v>116</v>
      </c>
      <c r="B175" s="7">
        <v>1550</v>
      </c>
      <c r="C175" s="7">
        <v>1571</v>
      </c>
      <c r="D175" s="7">
        <v>1543.4499510000001</v>
      </c>
      <c r="E175" s="7">
        <v>1554.8000489999999</v>
      </c>
      <c r="F175" s="7">
        <v>1554.8000489999999</v>
      </c>
      <c r="G175">
        <f t="shared" si="2"/>
        <v>-1.3539062809252433E-3</v>
      </c>
    </row>
    <row r="176" spans="1:7" ht="15" thickBot="1">
      <c r="A176" s="7" t="s">
        <v>117</v>
      </c>
      <c r="B176" s="7">
        <v>1552</v>
      </c>
      <c r="C176" s="7">
        <v>1558.650024</v>
      </c>
      <c r="D176" s="7">
        <v>1545.25</v>
      </c>
      <c r="E176" s="7">
        <v>1548.4499510000001</v>
      </c>
      <c r="F176" s="7">
        <v>1548.4499510000001</v>
      </c>
      <c r="G176">
        <f t="shared" si="2"/>
        <v>1.2894908298716921E-3</v>
      </c>
    </row>
    <row r="177" spans="1:7" ht="15" thickBot="1">
      <c r="A177" s="7" t="s">
        <v>118</v>
      </c>
      <c r="B177" s="7">
        <v>1555.599976</v>
      </c>
      <c r="C177" s="7">
        <v>1570</v>
      </c>
      <c r="D177" s="7">
        <v>1551.599976</v>
      </c>
      <c r="E177" s="7">
        <v>1568.25</v>
      </c>
      <c r="F177" s="7">
        <v>1568.25</v>
      </c>
      <c r="G177">
        <f t="shared" si="2"/>
        <v>2.3168861102974554E-3</v>
      </c>
    </row>
    <row r="178" spans="1:7" ht="15" thickBot="1">
      <c r="A178" s="7" t="s">
        <v>119</v>
      </c>
      <c r="B178" s="7">
        <v>1563.5</v>
      </c>
      <c r="C178" s="7">
        <v>1583.349976</v>
      </c>
      <c r="D178" s="7">
        <v>1562.1999510000001</v>
      </c>
      <c r="E178" s="7">
        <v>1581.400024</v>
      </c>
      <c r="F178" s="7">
        <v>1581.400024</v>
      </c>
      <c r="G178">
        <f t="shared" si="2"/>
        <v>5.0655900444344084E-3</v>
      </c>
    </row>
    <row r="179" spans="1:7" ht="15" thickBot="1">
      <c r="A179" s="8">
        <v>44205</v>
      </c>
      <c r="B179" s="7">
        <v>1575</v>
      </c>
      <c r="C179" s="7">
        <v>1598</v>
      </c>
      <c r="D179" s="7">
        <v>1574.5</v>
      </c>
      <c r="E179" s="7">
        <v>1579.099976</v>
      </c>
      <c r="F179" s="7">
        <v>1579.099976</v>
      </c>
      <c r="G179">
        <f t="shared" si="2"/>
        <v>7.3283743618374336E-3</v>
      </c>
    </row>
    <row r="180" spans="1:7" ht="15" thickBot="1">
      <c r="A180" s="8">
        <v>44236</v>
      </c>
      <c r="B180" s="7">
        <v>1574.099976</v>
      </c>
      <c r="C180" s="7">
        <v>1592</v>
      </c>
      <c r="D180" s="7">
        <v>1571.25</v>
      </c>
      <c r="E180" s="7">
        <v>1589</v>
      </c>
      <c r="F180" s="7">
        <v>1589</v>
      </c>
      <c r="G180">
        <f t="shared" si="2"/>
        <v>-5.7160714576546124E-4</v>
      </c>
    </row>
    <row r="181" spans="1:7" ht="15" thickBot="1">
      <c r="A181" s="8">
        <v>44264</v>
      </c>
      <c r="B181" s="7">
        <v>1586.099976</v>
      </c>
      <c r="C181" s="7">
        <v>1598</v>
      </c>
      <c r="D181" s="7">
        <v>1568.3000489999999</v>
      </c>
      <c r="E181" s="7">
        <v>1576.0500489999999</v>
      </c>
      <c r="F181" s="7">
        <v>1576.0500489999999</v>
      </c>
      <c r="G181">
        <f t="shared" si="2"/>
        <v>7.59449266409156E-3</v>
      </c>
    </row>
    <row r="182" spans="1:7" ht="15" thickBot="1">
      <c r="A182" s="8">
        <v>44356</v>
      </c>
      <c r="B182" s="7">
        <v>1579.9499510000001</v>
      </c>
      <c r="C182" s="7">
        <v>1580.9499510000001</v>
      </c>
      <c r="D182" s="7">
        <v>1561.9499510000001</v>
      </c>
      <c r="E182" s="7">
        <v>1565.6999510000001</v>
      </c>
      <c r="F182" s="7">
        <v>1565.6999510000001</v>
      </c>
      <c r="G182">
        <f t="shared" si="2"/>
        <v>-3.8849878410390478E-3</v>
      </c>
    </row>
    <row r="183" spans="1:7" ht="15" thickBot="1">
      <c r="A183" s="8">
        <v>44386</v>
      </c>
      <c r="B183" s="7">
        <v>1562.5</v>
      </c>
      <c r="C183" s="7">
        <v>1582</v>
      </c>
      <c r="D183" s="7">
        <v>1555.1999510000001</v>
      </c>
      <c r="E183" s="7">
        <v>1569.25</v>
      </c>
      <c r="F183" s="7">
        <v>1569.25</v>
      </c>
      <c r="G183">
        <f t="shared" si="2"/>
        <v>-1.110606732646391E-2</v>
      </c>
    </row>
    <row r="184" spans="1:7" ht="15" thickBot="1">
      <c r="A184" s="8">
        <v>44417</v>
      </c>
      <c r="B184" s="7">
        <v>1571.9499510000001</v>
      </c>
      <c r="C184" s="7">
        <v>1580.5</v>
      </c>
      <c r="D184" s="7">
        <v>1565.599976</v>
      </c>
      <c r="E184" s="7">
        <v>1576.400024</v>
      </c>
      <c r="F184" s="7">
        <v>1576.400024</v>
      </c>
      <c r="G184">
        <f t="shared" si="2"/>
        <v>6.0297530855027964E-3</v>
      </c>
    </row>
    <row r="185" spans="1:7" ht="15" thickBot="1">
      <c r="A185" s="8">
        <v>44448</v>
      </c>
      <c r="B185" s="7">
        <v>1574</v>
      </c>
      <c r="C185" s="7">
        <v>1579.4499510000001</v>
      </c>
      <c r="D185" s="7">
        <v>1561</v>
      </c>
      <c r="E185" s="7">
        <v>1568.599976</v>
      </c>
      <c r="F185" s="7">
        <v>1568.599976</v>
      </c>
      <c r="G185">
        <f t="shared" si="2"/>
        <v>1.303294281289298E-3</v>
      </c>
    </row>
    <row r="186" spans="1:7" ht="15" thickBot="1">
      <c r="A186" s="7" t="s">
        <v>120</v>
      </c>
      <c r="B186" s="7">
        <v>1562</v>
      </c>
      <c r="C186" s="7">
        <v>1584</v>
      </c>
      <c r="D186" s="7">
        <v>1553.650024</v>
      </c>
      <c r="E186" s="7">
        <v>1555.5500489999999</v>
      </c>
      <c r="F186" s="7">
        <v>1555.5500489999999</v>
      </c>
      <c r="G186">
        <f t="shared" si="2"/>
        <v>-7.6530985777172713E-3</v>
      </c>
    </row>
    <row r="187" spans="1:7" ht="15" thickBot="1">
      <c r="A187" s="7" t="s">
        <v>121</v>
      </c>
      <c r="B187" s="7">
        <v>1560</v>
      </c>
      <c r="C187" s="7">
        <v>1564.5</v>
      </c>
      <c r="D187" s="7">
        <v>1546.599976</v>
      </c>
      <c r="E187" s="7">
        <v>1548.5500489999999</v>
      </c>
      <c r="F187" s="7">
        <v>1548.5500489999999</v>
      </c>
      <c r="G187">
        <f t="shared" si="2"/>
        <v>-1.2812301560485731E-3</v>
      </c>
    </row>
    <row r="188" spans="1:7" ht="15" thickBot="1">
      <c r="A188" s="7" t="s">
        <v>122</v>
      </c>
      <c r="B188" s="7">
        <v>1535</v>
      </c>
      <c r="C188" s="7">
        <v>1554.8000489999999</v>
      </c>
      <c r="D188" s="7">
        <v>1535</v>
      </c>
      <c r="E188" s="7">
        <v>1546.8000489999999</v>
      </c>
      <c r="F188" s="7">
        <v>1546.8000489999999</v>
      </c>
      <c r="G188">
        <f t="shared" si="2"/>
        <v>-1.6155440222285256E-2</v>
      </c>
    </row>
    <row r="189" spans="1:7" ht="15" thickBot="1">
      <c r="A189" s="7" t="s">
        <v>123</v>
      </c>
      <c r="B189" s="7">
        <v>1537.75</v>
      </c>
      <c r="C189" s="7">
        <v>1564.3000489999999</v>
      </c>
      <c r="D189" s="7">
        <v>1536.3000489999999</v>
      </c>
      <c r="E189" s="7">
        <v>1559.9499510000001</v>
      </c>
      <c r="F189" s="7">
        <v>1559.9499510000001</v>
      </c>
      <c r="G189">
        <f t="shared" si="2"/>
        <v>1.7899280671801918E-3</v>
      </c>
    </row>
    <row r="190" spans="1:7" ht="15" thickBot="1">
      <c r="A190" s="7" t="s">
        <v>124</v>
      </c>
      <c r="B190" s="7">
        <v>1569</v>
      </c>
      <c r="C190" s="7">
        <v>1589</v>
      </c>
      <c r="D190" s="7">
        <v>1559.1999510000001</v>
      </c>
      <c r="E190" s="7">
        <v>1582.150024</v>
      </c>
      <c r="F190" s="7">
        <v>1582.150024</v>
      </c>
      <c r="G190">
        <f t="shared" si="2"/>
        <v>2.0118164644554973E-2</v>
      </c>
    </row>
    <row r="191" spans="1:7" ht="15" thickBot="1">
      <c r="A191" s="7" t="s">
        <v>125</v>
      </c>
      <c r="B191" s="7">
        <v>1564</v>
      </c>
      <c r="C191" s="7">
        <v>1581.6999510000001</v>
      </c>
      <c r="D191" s="7">
        <v>1558</v>
      </c>
      <c r="E191" s="7">
        <v>1559.849976</v>
      </c>
      <c r="F191" s="7">
        <v>1559.849976</v>
      </c>
      <c r="G191">
        <f t="shared" si="2"/>
        <v>-3.1918316277761739E-3</v>
      </c>
    </row>
    <row r="192" spans="1:7" ht="15" thickBot="1">
      <c r="A192" s="7" t="s">
        <v>126</v>
      </c>
      <c r="B192" s="7">
        <v>1562</v>
      </c>
      <c r="C192" s="7">
        <v>1568.650024</v>
      </c>
      <c r="D192" s="7">
        <v>1528.9499510000001</v>
      </c>
      <c r="E192" s="7">
        <v>1551.9499510000001</v>
      </c>
      <c r="F192" s="7">
        <v>1551.9499510000001</v>
      </c>
      <c r="G192">
        <f t="shared" si="2"/>
        <v>-1.2795907056250815E-3</v>
      </c>
    </row>
    <row r="193" spans="1:7" ht="15" thickBot="1">
      <c r="A193" s="7" t="s">
        <v>127</v>
      </c>
      <c r="B193" s="7">
        <v>1549</v>
      </c>
      <c r="C193" s="7">
        <v>1550.150024</v>
      </c>
      <c r="D193" s="7">
        <v>1530</v>
      </c>
      <c r="E193" s="7">
        <v>1533.6999510000001</v>
      </c>
      <c r="F193" s="7">
        <v>1533.6999510000001</v>
      </c>
      <c r="G193">
        <f t="shared" si="2"/>
        <v>-8.3574899827626638E-3</v>
      </c>
    </row>
    <row r="194" spans="1:7" ht="15" thickBot="1">
      <c r="A194" s="7" t="s">
        <v>128</v>
      </c>
      <c r="B194" s="7">
        <v>1542</v>
      </c>
      <c r="C194" s="7">
        <v>1572</v>
      </c>
      <c r="D194" s="7">
        <v>1542</v>
      </c>
      <c r="E194" s="7">
        <v>1570</v>
      </c>
      <c r="F194" s="7">
        <v>1570</v>
      </c>
      <c r="G194">
        <f t="shared" si="2"/>
        <v>-4.5292862935937981E-3</v>
      </c>
    </row>
    <row r="195" spans="1:7" ht="15" thickBot="1">
      <c r="A195" s="7" t="s">
        <v>129</v>
      </c>
      <c r="B195" s="7">
        <v>1579</v>
      </c>
      <c r="C195" s="7">
        <v>1607.9499510000001</v>
      </c>
      <c r="D195" s="7">
        <v>1575</v>
      </c>
      <c r="E195" s="7">
        <v>1601.5500489999999</v>
      </c>
      <c r="F195" s="7">
        <v>1601.5500489999999</v>
      </c>
      <c r="G195">
        <f t="shared" si="2"/>
        <v>2.3711460132367208E-2</v>
      </c>
    </row>
    <row r="196" spans="1:7" ht="15" thickBot="1">
      <c r="A196" s="7" t="s">
        <v>130</v>
      </c>
      <c r="B196" s="7">
        <v>1615.6999510000001</v>
      </c>
      <c r="C196" s="7">
        <v>1635.5</v>
      </c>
      <c r="D196" s="7">
        <v>1608</v>
      </c>
      <c r="E196" s="7">
        <v>1625.099976</v>
      </c>
      <c r="F196" s="7">
        <v>1625.099976</v>
      </c>
      <c r="G196">
        <f t="shared" ref="G196:G247" si="3">LN(B196/B195)</f>
        <v>2.2976533699730038E-2</v>
      </c>
    </row>
    <row r="197" spans="1:7" ht="15" thickBot="1">
      <c r="A197" s="7" t="s">
        <v>131</v>
      </c>
      <c r="B197" s="7">
        <v>1632</v>
      </c>
      <c r="C197" s="7">
        <v>1632</v>
      </c>
      <c r="D197" s="7">
        <v>1582</v>
      </c>
      <c r="E197" s="7">
        <v>1615.0500489999999</v>
      </c>
      <c r="F197" s="7">
        <v>1615.0500489999999</v>
      </c>
      <c r="G197">
        <f t="shared" si="3"/>
        <v>1.0037987568680223E-2</v>
      </c>
    </row>
    <row r="198" spans="1:7" ht="15" thickBot="1">
      <c r="A198" s="7" t="s">
        <v>132</v>
      </c>
      <c r="B198" s="7">
        <v>1597</v>
      </c>
      <c r="C198" s="7">
        <v>1606.599976</v>
      </c>
      <c r="D198" s="7">
        <v>1585.150024</v>
      </c>
      <c r="E198" s="7">
        <v>1593.849976</v>
      </c>
      <c r="F198" s="7">
        <v>1593.849976</v>
      </c>
      <c r="G198">
        <f t="shared" si="3"/>
        <v>-2.167938730903992E-2</v>
      </c>
    </row>
    <row r="199" spans="1:7" ht="15" thickBot="1">
      <c r="A199" s="7" t="s">
        <v>133</v>
      </c>
      <c r="B199" s="7">
        <v>1586</v>
      </c>
      <c r="C199" s="7">
        <v>1606.349976</v>
      </c>
      <c r="D199" s="7">
        <v>1583.099976</v>
      </c>
      <c r="E199" s="7">
        <v>1594.9499510000001</v>
      </c>
      <c r="F199" s="7">
        <v>1594.9499510000001</v>
      </c>
      <c r="G199">
        <f t="shared" si="3"/>
        <v>-6.911746020219111E-3</v>
      </c>
    </row>
    <row r="200" spans="1:7" ht="15" thickBot="1">
      <c r="A200" s="8">
        <v>44206</v>
      </c>
      <c r="B200" s="7">
        <v>1583</v>
      </c>
      <c r="C200" s="7">
        <v>1589</v>
      </c>
      <c r="D200" s="7">
        <v>1565.25</v>
      </c>
      <c r="E200" s="7">
        <v>1582.6999510000001</v>
      </c>
      <c r="F200" s="7">
        <v>1582.6999510000001</v>
      </c>
      <c r="G200">
        <f t="shared" si="3"/>
        <v>-1.8933423137811995E-3</v>
      </c>
    </row>
    <row r="201" spans="1:7" ht="15" thickBot="1">
      <c r="A201" s="8">
        <v>44296</v>
      </c>
      <c r="B201" s="7">
        <v>1589</v>
      </c>
      <c r="C201" s="7">
        <v>1601.349976</v>
      </c>
      <c r="D201" s="7">
        <v>1583.599976</v>
      </c>
      <c r="E201" s="7">
        <v>1585.75</v>
      </c>
      <c r="F201" s="7">
        <v>1585.75</v>
      </c>
      <c r="G201">
        <f t="shared" si="3"/>
        <v>3.7831066557038992E-3</v>
      </c>
    </row>
    <row r="202" spans="1:7" ht="15" thickBot="1">
      <c r="A202" s="8">
        <v>44326</v>
      </c>
      <c r="B202" s="7">
        <v>1592</v>
      </c>
      <c r="C202" s="7">
        <v>1597.5</v>
      </c>
      <c r="D202" s="7">
        <v>1576.25</v>
      </c>
      <c r="E202" s="7">
        <v>1595.4499510000001</v>
      </c>
      <c r="F202" s="7">
        <v>1595.4499510000001</v>
      </c>
      <c r="G202">
        <f t="shared" si="3"/>
        <v>1.8861998676122948E-3</v>
      </c>
    </row>
    <row r="203" spans="1:7" ht="15" thickBot="1">
      <c r="A203" s="8">
        <v>44357</v>
      </c>
      <c r="B203" s="7">
        <v>1596</v>
      </c>
      <c r="C203" s="7">
        <v>1626.849976</v>
      </c>
      <c r="D203" s="7">
        <v>1587</v>
      </c>
      <c r="E203" s="7">
        <v>1614.900024</v>
      </c>
      <c r="F203" s="7">
        <v>1614.900024</v>
      </c>
      <c r="G203">
        <f t="shared" si="3"/>
        <v>2.509411605425707E-3</v>
      </c>
    </row>
    <row r="204" spans="1:7" ht="15" thickBot="1">
      <c r="A204" s="8">
        <v>44387</v>
      </c>
      <c r="B204" s="7">
        <v>1626.599976</v>
      </c>
      <c r="C204" s="7">
        <v>1627.6999510000001</v>
      </c>
      <c r="D204" s="7">
        <v>1607</v>
      </c>
      <c r="E204" s="7">
        <v>1610.5</v>
      </c>
      <c r="F204" s="7">
        <v>1610.5</v>
      </c>
      <c r="G204">
        <f t="shared" si="3"/>
        <v>1.899143296821763E-2</v>
      </c>
    </row>
    <row r="205" spans="1:7" ht="15" thickBot="1">
      <c r="A205" s="8">
        <v>44418</v>
      </c>
      <c r="B205" s="7">
        <v>1612</v>
      </c>
      <c r="C205" s="7">
        <v>1622</v>
      </c>
      <c r="D205" s="7">
        <v>1600.150024</v>
      </c>
      <c r="E205" s="7">
        <v>1602.650024</v>
      </c>
      <c r="F205" s="7">
        <v>1602.650024</v>
      </c>
      <c r="G205">
        <f t="shared" si="3"/>
        <v>-9.0162879113980764E-3</v>
      </c>
    </row>
    <row r="206" spans="1:7" ht="15" thickBot="1">
      <c r="A206" s="8">
        <v>44510</v>
      </c>
      <c r="B206" s="7">
        <v>1599.900024</v>
      </c>
      <c r="C206" s="7">
        <v>1645</v>
      </c>
      <c r="D206" s="7">
        <v>1599</v>
      </c>
      <c r="E206" s="7">
        <v>1633.8000489999999</v>
      </c>
      <c r="F206" s="7">
        <v>1633.8000489999999</v>
      </c>
      <c r="G206">
        <f t="shared" si="3"/>
        <v>-7.5345017909699127E-3</v>
      </c>
    </row>
    <row r="207" spans="1:7" ht="15" thickBot="1">
      <c r="A207" s="8">
        <v>44540</v>
      </c>
      <c r="B207" s="7">
        <v>1625</v>
      </c>
      <c r="C207" s="7">
        <v>1641.5500489999999</v>
      </c>
      <c r="D207" s="7">
        <v>1625</v>
      </c>
      <c r="E207" s="7">
        <v>1629.599976</v>
      </c>
      <c r="F207" s="7">
        <v>1629.599976</v>
      </c>
      <c r="G207">
        <f t="shared" si="3"/>
        <v>1.5566673488234206E-2</v>
      </c>
    </row>
    <row r="208" spans="1:7" ht="29.4" thickBot="1">
      <c r="A208" s="7" t="s">
        <v>134</v>
      </c>
      <c r="B208" s="7">
        <v>1637</v>
      </c>
      <c r="C208" s="7">
        <v>1648</v>
      </c>
      <c r="D208" s="7">
        <v>1630</v>
      </c>
      <c r="E208" s="7">
        <v>1639.400024</v>
      </c>
      <c r="F208" s="7">
        <v>1639.400024</v>
      </c>
      <c r="G208">
        <f t="shared" si="3"/>
        <v>7.3574826072969821E-3</v>
      </c>
    </row>
    <row r="209" spans="1:7" ht="29.4" thickBot="1">
      <c r="A209" s="7" t="s">
        <v>135</v>
      </c>
      <c r="B209" s="7">
        <v>1638</v>
      </c>
      <c r="C209" s="7">
        <v>1690</v>
      </c>
      <c r="D209" s="7">
        <v>1638</v>
      </c>
      <c r="E209" s="7">
        <v>1687.400024</v>
      </c>
      <c r="F209" s="7">
        <v>1687.400024</v>
      </c>
      <c r="G209">
        <f t="shared" si="3"/>
        <v>6.1068704187972652E-4</v>
      </c>
    </row>
    <row r="210" spans="1:7" ht="29.4" thickBot="1">
      <c r="A210" s="7" t="s">
        <v>136</v>
      </c>
      <c r="B210" s="7">
        <v>1705</v>
      </c>
      <c r="C210" s="7">
        <v>1725</v>
      </c>
      <c r="D210" s="7">
        <v>1667.0500489999999</v>
      </c>
      <c r="E210" s="7">
        <v>1670.3000489999999</v>
      </c>
      <c r="F210" s="7">
        <v>1670.3000489999999</v>
      </c>
      <c r="G210">
        <f t="shared" si="3"/>
        <v>4.0089125304602506E-2</v>
      </c>
    </row>
    <row r="211" spans="1:7" ht="29.4" thickBot="1">
      <c r="A211" s="7" t="s">
        <v>137</v>
      </c>
      <c r="B211" s="7">
        <v>1675.4499510000001</v>
      </c>
      <c r="C211" s="7">
        <v>1692.4499510000001</v>
      </c>
      <c r="D211" s="7">
        <v>1671</v>
      </c>
      <c r="E211" s="7">
        <v>1688.6999510000001</v>
      </c>
      <c r="F211" s="7">
        <v>1688.6999510000001</v>
      </c>
      <c r="G211">
        <f t="shared" si="3"/>
        <v>-1.7483354069660409E-2</v>
      </c>
    </row>
    <row r="212" spans="1:7" ht="29.4" thickBot="1">
      <c r="A212" s="7" t="s">
        <v>138</v>
      </c>
      <c r="B212" s="7">
        <v>1689.099976</v>
      </c>
      <c r="C212" s="7">
        <v>1698.75</v>
      </c>
      <c r="D212" s="7">
        <v>1664.4499510000001</v>
      </c>
      <c r="E212" s="7">
        <v>1673.849976</v>
      </c>
      <c r="F212" s="7">
        <v>1673.849976</v>
      </c>
      <c r="G212">
        <f t="shared" si="3"/>
        <v>8.1140718295922357E-3</v>
      </c>
    </row>
    <row r="213" spans="1:7" ht="29.4" thickBot="1">
      <c r="A213" s="7" t="s">
        <v>139</v>
      </c>
      <c r="B213" s="7">
        <v>1671.8000489999999</v>
      </c>
      <c r="C213" s="7">
        <v>1681.9499510000001</v>
      </c>
      <c r="D213" s="7">
        <v>1660.849976</v>
      </c>
      <c r="E213" s="7">
        <v>1676.3000489999999</v>
      </c>
      <c r="F213" s="7">
        <v>1676.3000489999999</v>
      </c>
      <c r="G213">
        <f t="shared" si="3"/>
        <v>-1.0294908902767644E-2</v>
      </c>
    </row>
    <row r="214" spans="1:7" ht="29.4" thickBot="1">
      <c r="A214" s="7" t="s">
        <v>140</v>
      </c>
      <c r="B214" s="7">
        <v>1680.099976</v>
      </c>
      <c r="C214" s="7">
        <v>1708</v>
      </c>
      <c r="D214" s="7">
        <v>1670.75</v>
      </c>
      <c r="E214" s="7">
        <v>1680.75</v>
      </c>
      <c r="F214" s="7">
        <v>1680.75</v>
      </c>
      <c r="G214">
        <f t="shared" si="3"/>
        <v>4.9523815757113211E-3</v>
      </c>
    </row>
    <row r="215" spans="1:7" ht="29.4" thickBot="1">
      <c r="A215" s="7" t="s">
        <v>141</v>
      </c>
      <c r="B215" s="7">
        <v>1690</v>
      </c>
      <c r="C215" s="7">
        <v>1690</v>
      </c>
      <c r="D215" s="7">
        <v>1613.8000489999999</v>
      </c>
      <c r="E215" s="7">
        <v>1657</v>
      </c>
      <c r="F215" s="7">
        <v>1657</v>
      </c>
      <c r="G215">
        <f t="shared" si="3"/>
        <v>5.8752277666264631E-3</v>
      </c>
    </row>
    <row r="216" spans="1:7" ht="29.4" thickBot="1">
      <c r="A216" s="7" t="s">
        <v>142</v>
      </c>
      <c r="B216" s="7">
        <v>1650</v>
      </c>
      <c r="C216" s="7">
        <v>1673.849976</v>
      </c>
      <c r="D216" s="7">
        <v>1646.349976</v>
      </c>
      <c r="E216" s="7">
        <v>1652.75</v>
      </c>
      <c r="F216" s="7">
        <v>1652.75</v>
      </c>
      <c r="G216">
        <f t="shared" si="3"/>
        <v>-2.3953241022492872E-2</v>
      </c>
    </row>
    <row r="217" spans="1:7" ht="29.4" thickBot="1">
      <c r="A217" s="7" t="s">
        <v>143</v>
      </c>
      <c r="B217" s="7">
        <v>1652.75</v>
      </c>
      <c r="C217" s="7">
        <v>1665.0500489999999</v>
      </c>
      <c r="D217" s="7">
        <v>1637.3000489999999</v>
      </c>
      <c r="E217" s="7">
        <v>1642.8000489999999</v>
      </c>
      <c r="F217" s="7">
        <v>1642.8000489999999</v>
      </c>
      <c r="G217">
        <f t="shared" si="3"/>
        <v>1.6652793190612488E-3</v>
      </c>
    </row>
    <row r="218" spans="1:7" ht="29.4" thickBot="1">
      <c r="A218" s="7" t="s">
        <v>144</v>
      </c>
      <c r="B218" s="7">
        <v>1650</v>
      </c>
      <c r="C218" s="7">
        <v>1650</v>
      </c>
      <c r="D218" s="7">
        <v>1587.150024</v>
      </c>
      <c r="E218" s="7">
        <v>1593.599976</v>
      </c>
      <c r="F218" s="7">
        <v>1593.599976</v>
      </c>
      <c r="G218">
        <f t="shared" si="3"/>
        <v>-1.6652793190612089E-3</v>
      </c>
    </row>
    <row r="219" spans="1:7" ht="29.4" thickBot="1">
      <c r="A219" s="7" t="s">
        <v>145</v>
      </c>
      <c r="B219" s="7">
        <v>1590</v>
      </c>
      <c r="C219" s="7">
        <v>1602</v>
      </c>
      <c r="D219" s="7">
        <v>1560</v>
      </c>
      <c r="E219" s="7">
        <v>1582.849976</v>
      </c>
      <c r="F219" s="7">
        <v>1582.849976</v>
      </c>
      <c r="G219">
        <f t="shared" si="3"/>
        <v>-3.7041271680349097E-2</v>
      </c>
    </row>
    <row r="220" spans="1:7" ht="15" thickBot="1">
      <c r="A220" s="8">
        <v>44207</v>
      </c>
      <c r="B220" s="7">
        <v>1585</v>
      </c>
      <c r="C220" s="7">
        <v>1611</v>
      </c>
      <c r="D220" s="7">
        <v>1583.5500489999999</v>
      </c>
      <c r="E220" s="7">
        <v>1605.3000489999999</v>
      </c>
      <c r="F220" s="7">
        <v>1605.3000489999999</v>
      </c>
      <c r="G220">
        <f t="shared" si="3"/>
        <v>-3.14960890289622E-3</v>
      </c>
    </row>
    <row r="221" spans="1:7" ht="15" thickBot="1">
      <c r="A221" s="8">
        <v>44238</v>
      </c>
      <c r="B221" s="7">
        <v>1606</v>
      </c>
      <c r="C221" s="7">
        <v>1622</v>
      </c>
      <c r="D221" s="7">
        <v>1600.0500489999999</v>
      </c>
      <c r="E221" s="7">
        <v>1606.75</v>
      </c>
      <c r="F221" s="7">
        <v>1606.75</v>
      </c>
      <c r="G221">
        <f t="shared" si="3"/>
        <v>1.3162208195325957E-2</v>
      </c>
    </row>
    <row r="222" spans="1:7" ht="15" thickBot="1">
      <c r="A222" s="8">
        <v>44266</v>
      </c>
      <c r="B222" s="7">
        <v>1605.099976</v>
      </c>
      <c r="C222" s="7">
        <v>1609.900024</v>
      </c>
      <c r="D222" s="7">
        <v>1575.5500489999999</v>
      </c>
      <c r="E222" s="7">
        <v>1581.4499510000001</v>
      </c>
      <c r="F222" s="7">
        <v>1581.4499510000001</v>
      </c>
      <c r="G222">
        <f t="shared" si="3"/>
        <v>-5.605705398744619E-4</v>
      </c>
    </row>
    <row r="223" spans="1:7" ht="15" thickBot="1">
      <c r="A223" s="8">
        <v>44297</v>
      </c>
      <c r="B223" s="7">
        <v>1595</v>
      </c>
      <c r="C223" s="7">
        <v>1597.849976</v>
      </c>
      <c r="D223" s="7">
        <v>1590.099976</v>
      </c>
      <c r="E223" s="7">
        <v>1593.9499510000001</v>
      </c>
      <c r="F223" s="7">
        <v>1593.9499510000001</v>
      </c>
      <c r="G223">
        <f t="shared" si="3"/>
        <v>-6.3123087478875184E-3</v>
      </c>
    </row>
    <row r="224" spans="1:7" ht="15" thickBot="1">
      <c r="A224" s="8">
        <v>44419</v>
      </c>
      <c r="B224" s="7">
        <v>1592.099976</v>
      </c>
      <c r="C224" s="7">
        <v>1604.6999510000001</v>
      </c>
      <c r="D224" s="7">
        <v>1570.4499510000001</v>
      </c>
      <c r="E224" s="7">
        <v>1600.25</v>
      </c>
      <c r="F224" s="7">
        <v>1600.25</v>
      </c>
      <c r="G224">
        <f t="shared" si="3"/>
        <v>-1.8198517914161129E-3</v>
      </c>
    </row>
    <row r="225" spans="1:7" ht="15" thickBot="1">
      <c r="A225" s="8">
        <v>44450</v>
      </c>
      <c r="B225" s="7">
        <v>1594.599976</v>
      </c>
      <c r="C225" s="7">
        <v>1594.599976</v>
      </c>
      <c r="D225" s="7">
        <v>1569.0500489999999</v>
      </c>
      <c r="E225" s="7">
        <v>1572.25</v>
      </c>
      <c r="F225" s="7">
        <v>1572.25</v>
      </c>
      <c r="G225">
        <f t="shared" si="3"/>
        <v>1.5690215900697429E-3</v>
      </c>
    </row>
    <row r="226" spans="1:7" ht="15" thickBot="1">
      <c r="A226" s="8">
        <v>44480</v>
      </c>
      <c r="B226" s="7">
        <v>1568</v>
      </c>
      <c r="C226" s="7">
        <v>1569</v>
      </c>
      <c r="D226" s="7">
        <v>1550</v>
      </c>
      <c r="E226" s="7">
        <v>1555.25</v>
      </c>
      <c r="F226" s="7">
        <v>1555.25</v>
      </c>
      <c r="G226">
        <f t="shared" si="3"/>
        <v>-1.6821984107245322E-2</v>
      </c>
    </row>
    <row r="227" spans="1:7" ht="15" thickBot="1">
      <c r="A227" s="8">
        <v>44511</v>
      </c>
      <c r="B227" s="7">
        <v>1550.0500489999999</v>
      </c>
      <c r="C227" s="7">
        <v>1554.900024</v>
      </c>
      <c r="D227" s="7">
        <v>1535.599976</v>
      </c>
      <c r="E227" s="7">
        <v>1548.3000489999999</v>
      </c>
      <c r="F227" s="7">
        <v>1548.3000489999999</v>
      </c>
      <c r="G227">
        <f t="shared" si="3"/>
        <v>-1.1513701840941986E-2</v>
      </c>
    </row>
    <row r="228" spans="1:7" ht="15" thickBot="1">
      <c r="A228" s="8">
        <v>44541</v>
      </c>
      <c r="B228" s="7">
        <v>1550</v>
      </c>
      <c r="C228" s="7">
        <v>1559.0500489999999</v>
      </c>
      <c r="D228" s="7">
        <v>1545.0500489999999</v>
      </c>
      <c r="E228" s="7">
        <v>1553</v>
      </c>
      <c r="F228" s="7">
        <v>1553</v>
      </c>
      <c r="G228">
        <f t="shared" si="3"/>
        <v>-3.2289156118926518E-5</v>
      </c>
    </row>
    <row r="229" spans="1:7" ht="29.4" thickBot="1">
      <c r="A229" s="7" t="s">
        <v>146</v>
      </c>
      <c r="B229" s="7">
        <v>1562.099976</v>
      </c>
      <c r="C229" s="7">
        <v>1571.849976</v>
      </c>
      <c r="D229" s="7">
        <v>1554.400024</v>
      </c>
      <c r="E229" s="7">
        <v>1557.25</v>
      </c>
      <c r="F229" s="7">
        <v>1557.25</v>
      </c>
      <c r="G229">
        <f t="shared" si="3"/>
        <v>7.7761235597374389E-3</v>
      </c>
    </row>
    <row r="230" spans="1:7" ht="29.4" thickBot="1">
      <c r="A230" s="7" t="s">
        <v>147</v>
      </c>
      <c r="B230" s="7">
        <v>1555</v>
      </c>
      <c r="C230" s="7">
        <v>1557.1999510000001</v>
      </c>
      <c r="D230" s="7">
        <v>1541.599976</v>
      </c>
      <c r="E230" s="7">
        <v>1548</v>
      </c>
      <c r="F230" s="7">
        <v>1548</v>
      </c>
      <c r="G230">
        <f t="shared" si="3"/>
        <v>-4.5555088596952358E-3</v>
      </c>
    </row>
    <row r="231" spans="1:7" ht="29.4" thickBot="1">
      <c r="A231" s="7" t="s">
        <v>148</v>
      </c>
      <c r="B231" s="7">
        <v>1536.900024</v>
      </c>
      <c r="C231" s="7">
        <v>1544</v>
      </c>
      <c r="D231" s="7">
        <v>1528.5</v>
      </c>
      <c r="E231" s="7">
        <v>1530.8000489999999</v>
      </c>
      <c r="F231" s="7">
        <v>1530.8000489999999</v>
      </c>
      <c r="G231">
        <f t="shared" si="3"/>
        <v>-1.1708129384218183E-2</v>
      </c>
    </row>
    <row r="232" spans="1:7" ht="29.4" thickBot="1">
      <c r="A232" s="7" t="s">
        <v>149</v>
      </c>
      <c r="B232" s="7">
        <v>1526.0500489999999</v>
      </c>
      <c r="C232" s="7">
        <v>1543.5</v>
      </c>
      <c r="D232" s="7">
        <v>1525.25</v>
      </c>
      <c r="E232" s="7">
        <v>1539.400024</v>
      </c>
      <c r="F232" s="7">
        <v>1539.400024</v>
      </c>
      <c r="G232">
        <f t="shared" si="3"/>
        <v>-7.0846864127109659E-3</v>
      </c>
    </row>
    <row r="233" spans="1:7" ht="29.4" thickBot="1">
      <c r="A233" s="7" t="s">
        <v>150</v>
      </c>
      <c r="B233" s="7">
        <v>1546</v>
      </c>
      <c r="C233" s="7">
        <v>1552.6999510000001</v>
      </c>
      <c r="D233" s="7">
        <v>1499.0500489999999</v>
      </c>
      <c r="E233" s="7">
        <v>1515.349976</v>
      </c>
      <c r="F233" s="7">
        <v>1515.349976</v>
      </c>
      <c r="G233">
        <f t="shared" si="3"/>
        <v>1.2988220330961983E-2</v>
      </c>
    </row>
    <row r="234" spans="1:7" ht="29.4" thickBot="1">
      <c r="A234" s="7" t="s">
        <v>151</v>
      </c>
      <c r="B234" s="7">
        <v>1502</v>
      </c>
      <c r="C234" s="7">
        <v>1527.8000489999999</v>
      </c>
      <c r="D234" s="7">
        <v>1496.349976</v>
      </c>
      <c r="E234" s="7">
        <v>1515.5500489999999</v>
      </c>
      <c r="F234" s="7">
        <v>1515.5500489999999</v>
      </c>
      <c r="G234">
        <f t="shared" si="3"/>
        <v>-2.8873396823287264E-2</v>
      </c>
    </row>
    <row r="235" spans="1:7" ht="29.4" thickBot="1">
      <c r="A235" s="7" t="s">
        <v>152</v>
      </c>
      <c r="B235" s="7">
        <v>1524</v>
      </c>
      <c r="C235" s="7">
        <v>1536.349976</v>
      </c>
      <c r="D235" s="7">
        <v>1514.0500489999999</v>
      </c>
      <c r="E235" s="7">
        <v>1518.0500489999999</v>
      </c>
      <c r="F235" s="7">
        <v>1518.0500489999999</v>
      </c>
      <c r="G235">
        <f t="shared" si="3"/>
        <v>1.4540903922511436E-2</v>
      </c>
    </row>
    <row r="236" spans="1:7" ht="29.4" thickBot="1">
      <c r="A236" s="7" t="s">
        <v>153</v>
      </c>
      <c r="B236" s="7">
        <v>1514.8000489999999</v>
      </c>
      <c r="C236" s="7">
        <v>1533.3000489999999</v>
      </c>
      <c r="D236" s="7">
        <v>1507</v>
      </c>
      <c r="E236" s="7">
        <v>1525.9499510000001</v>
      </c>
      <c r="F236" s="7">
        <v>1525.9499510000001</v>
      </c>
      <c r="G236">
        <f t="shared" si="3"/>
        <v>-6.0550078714477554E-3</v>
      </c>
    </row>
    <row r="237" spans="1:7" ht="29.4" thickBot="1">
      <c r="A237" s="7" t="s">
        <v>154</v>
      </c>
      <c r="B237" s="7">
        <v>1500</v>
      </c>
      <c r="C237" s="7">
        <v>1506.6999510000001</v>
      </c>
      <c r="D237" s="7">
        <v>1485</v>
      </c>
      <c r="E237" s="7">
        <v>1489.900024</v>
      </c>
      <c r="F237" s="7">
        <v>1489.900024</v>
      </c>
      <c r="G237">
        <f t="shared" si="3"/>
        <v>-9.8183412848424339E-3</v>
      </c>
    </row>
    <row r="238" spans="1:7" ht="29.4" thickBot="1">
      <c r="A238" s="7" t="s">
        <v>155</v>
      </c>
      <c r="B238" s="7">
        <v>1494.8000489999999</v>
      </c>
      <c r="C238" s="7">
        <v>1507.650024</v>
      </c>
      <c r="D238" s="7">
        <v>1462</v>
      </c>
      <c r="E238" s="7">
        <v>1501.25</v>
      </c>
      <c r="F238" s="7">
        <v>1501.25</v>
      </c>
      <c r="G238">
        <f t="shared" si="3"/>
        <v>-3.4726566986681079E-3</v>
      </c>
    </row>
    <row r="239" spans="1:7" ht="29.4" thickBot="1">
      <c r="A239" s="7" t="s">
        <v>156</v>
      </c>
      <c r="B239" s="7">
        <v>1495</v>
      </c>
      <c r="C239" s="7">
        <v>1529</v>
      </c>
      <c r="D239" s="7">
        <v>1486.5500489999999</v>
      </c>
      <c r="E239" s="7">
        <v>1493.5500489999999</v>
      </c>
      <c r="F239" s="7">
        <v>1493.5500489999999</v>
      </c>
      <c r="G239">
        <f t="shared" si="3"/>
        <v>1.3375543315339813E-4</v>
      </c>
    </row>
    <row r="240" spans="1:7" ht="15" thickBot="1">
      <c r="A240" s="8">
        <v>44208</v>
      </c>
      <c r="B240" s="7">
        <v>1495</v>
      </c>
      <c r="C240" s="7">
        <v>1507.0500489999999</v>
      </c>
      <c r="D240" s="7">
        <v>1489.099976</v>
      </c>
      <c r="E240" s="7">
        <v>1504.650024</v>
      </c>
      <c r="F240" s="7">
        <v>1504.650024</v>
      </c>
      <c r="G240">
        <f t="shared" si="3"/>
        <v>0</v>
      </c>
    </row>
    <row r="241" spans="1:7" ht="15" thickBot="1">
      <c r="A241" s="8">
        <v>44239</v>
      </c>
      <c r="B241" s="7">
        <v>1504.5</v>
      </c>
      <c r="C241" s="7">
        <v>1528.8000489999999</v>
      </c>
      <c r="D241" s="7">
        <v>1500</v>
      </c>
      <c r="E241" s="7">
        <v>1525.75</v>
      </c>
      <c r="F241" s="7">
        <v>1525.75</v>
      </c>
      <c r="G241">
        <f t="shared" si="3"/>
        <v>6.3344102453130411E-3</v>
      </c>
    </row>
    <row r="242" spans="1:7" ht="15" thickBot="1">
      <c r="A242" s="8">
        <v>44267</v>
      </c>
      <c r="B242" s="7">
        <v>1525.8000489999999</v>
      </c>
      <c r="C242" s="7">
        <v>1535.9499510000001</v>
      </c>
      <c r="D242" s="7">
        <v>1507.0500489999999</v>
      </c>
      <c r="E242" s="7">
        <v>1513.5500489999999</v>
      </c>
      <c r="F242" s="7">
        <v>1513.5500489999999</v>
      </c>
      <c r="G242">
        <f t="shared" si="3"/>
        <v>1.4058277700329209E-2</v>
      </c>
    </row>
    <row r="243" spans="1:7" ht="15" thickBot="1">
      <c r="A243" s="8">
        <v>44359</v>
      </c>
      <c r="B243" s="7">
        <v>1513</v>
      </c>
      <c r="C243" s="7">
        <v>1518.8000489999999</v>
      </c>
      <c r="D243" s="7">
        <v>1497.349976</v>
      </c>
      <c r="E243" s="7">
        <v>1503.8000489999999</v>
      </c>
      <c r="F243" s="7">
        <v>1503.8000489999999</v>
      </c>
      <c r="G243">
        <f t="shared" si="3"/>
        <v>-8.4244599820732114E-3</v>
      </c>
    </row>
    <row r="244" spans="1:7" ht="15" thickBot="1">
      <c r="A244" s="8">
        <v>44389</v>
      </c>
      <c r="B244" s="7">
        <v>1513.9499510000001</v>
      </c>
      <c r="C244" s="7">
        <v>1532</v>
      </c>
      <c r="D244" s="7">
        <v>1509.900024</v>
      </c>
      <c r="E244" s="7">
        <v>1525.6999510000001</v>
      </c>
      <c r="F244" s="7">
        <v>1525.6999510000001</v>
      </c>
      <c r="G244">
        <f t="shared" si="3"/>
        <v>6.2766219895581414E-4</v>
      </c>
    </row>
    <row r="245" spans="1:7" ht="15" thickBot="1">
      <c r="A245" s="8">
        <v>44420</v>
      </c>
      <c r="B245" s="7">
        <v>1536</v>
      </c>
      <c r="C245" s="7">
        <v>1555.0500489999999</v>
      </c>
      <c r="D245" s="7">
        <v>1534</v>
      </c>
      <c r="E245" s="7">
        <v>1553.8000489999999</v>
      </c>
      <c r="F245" s="7">
        <v>1553.8000489999999</v>
      </c>
      <c r="G245">
        <f t="shared" si="3"/>
        <v>1.4459537720305837E-2</v>
      </c>
    </row>
    <row r="246" spans="1:7" ht="15" thickBot="1">
      <c r="A246" s="8">
        <v>44451</v>
      </c>
      <c r="B246" s="7">
        <v>1545.1999510000001</v>
      </c>
      <c r="C246" s="7">
        <v>1554.6999510000001</v>
      </c>
      <c r="D246" s="7">
        <v>1522</v>
      </c>
      <c r="E246" s="7">
        <v>1526.849976</v>
      </c>
      <c r="F246" s="7">
        <v>1526.849976</v>
      </c>
      <c r="G246">
        <f t="shared" si="3"/>
        <v>5.9716853734028651E-3</v>
      </c>
    </row>
    <row r="247" spans="1:7" ht="15" thickBot="1">
      <c r="A247" s="8">
        <v>44481</v>
      </c>
      <c r="B247" s="7">
        <v>1524.900024</v>
      </c>
      <c r="C247" s="7">
        <v>1528</v>
      </c>
      <c r="D247" s="7">
        <v>1508.4499510000001</v>
      </c>
      <c r="E247" s="7">
        <v>1522.5500489999999</v>
      </c>
      <c r="F247" s="7">
        <v>1522.5500489999999</v>
      </c>
      <c r="G247">
        <f t="shared" si="3"/>
        <v>-1.3224470221317087E-2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/>
  </sheetPr>
  <dimension ref="A1:J247"/>
  <sheetViews>
    <sheetView workbookViewId="0">
      <selection activeCell="I2" sqref="I2"/>
    </sheetView>
  </sheetViews>
  <sheetFormatPr defaultRowHeight="14.4"/>
  <cols>
    <col min="1" max="1" width="10.44140625" bestFit="1" customWidth="1"/>
    <col min="9" max="9" width="32.33203125" customWidth="1"/>
  </cols>
  <sheetData>
    <row r="1" spans="1:10" ht="15" thickBot="1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21" t="s">
        <v>179</v>
      </c>
    </row>
    <row r="2" spans="1:10" ht="29.4" thickBot="1">
      <c r="A2" s="7" t="s">
        <v>11</v>
      </c>
      <c r="B2" s="7">
        <v>98</v>
      </c>
      <c r="C2" s="7">
        <v>102.550003</v>
      </c>
      <c r="D2" s="7">
        <v>97.449996999999996</v>
      </c>
      <c r="E2" s="7">
        <v>101.5</v>
      </c>
      <c r="F2" s="7">
        <v>94.746841000000003</v>
      </c>
    </row>
    <row r="3" spans="1:10" ht="29.4" thickBot="1">
      <c r="A3" s="7" t="s">
        <v>12</v>
      </c>
      <c r="B3" s="7">
        <v>102.5</v>
      </c>
      <c r="C3" s="7">
        <v>102.5</v>
      </c>
      <c r="D3" s="7">
        <v>99.199996999999996</v>
      </c>
      <c r="E3" s="7">
        <v>100.449997</v>
      </c>
      <c r="F3" s="7">
        <v>93.766707999999994</v>
      </c>
      <c r="G3">
        <f>LN(B3/B2)</f>
        <v>4.4895319907890946E-2</v>
      </c>
    </row>
    <row r="4" spans="1:10" ht="29.4" thickBot="1">
      <c r="A4" s="7" t="s">
        <v>13</v>
      </c>
      <c r="B4" s="7">
        <v>101.900002</v>
      </c>
      <c r="C4" s="7">
        <v>103.599998</v>
      </c>
      <c r="D4" s="7">
        <v>100.650002</v>
      </c>
      <c r="E4" s="7">
        <v>102.900002</v>
      </c>
      <c r="F4" s="7">
        <v>96.053696000000002</v>
      </c>
      <c r="G4">
        <f t="shared" ref="G4:G67" si="0">LN(B4/B3)</f>
        <v>-5.8708387226985995E-3</v>
      </c>
      <c r="I4" s="23" t="s">
        <v>180</v>
      </c>
      <c r="J4" s="26">
        <f>AVERAGE(B2:B247)</f>
        <v>119.98577253658539</v>
      </c>
    </row>
    <row r="5" spans="1:10" ht="29.4" thickBot="1">
      <c r="A5" s="7" t="s">
        <v>14</v>
      </c>
      <c r="B5" s="7">
        <v>105.099998</v>
      </c>
      <c r="C5" s="7">
        <v>105.599998</v>
      </c>
      <c r="D5" s="7">
        <v>100.699997</v>
      </c>
      <c r="E5" s="7">
        <v>101.5</v>
      </c>
      <c r="F5" s="7">
        <v>94.746841000000003</v>
      </c>
      <c r="G5">
        <f t="shared" si="0"/>
        <v>3.0920298997645278E-2</v>
      </c>
      <c r="I5" s="24" t="s">
        <v>181</v>
      </c>
      <c r="J5" s="27">
        <f>AVERAGE(G3:G247)</f>
        <v>1.6340816630261007E-3</v>
      </c>
    </row>
    <row r="6" spans="1:10" ht="29.4" thickBot="1">
      <c r="A6" s="7" t="s">
        <v>15</v>
      </c>
      <c r="B6" s="7">
        <v>101.5</v>
      </c>
      <c r="C6" s="7">
        <v>102.300003</v>
      </c>
      <c r="D6" s="7">
        <v>98.150002000000001</v>
      </c>
      <c r="E6" s="7">
        <v>99</v>
      </c>
      <c r="F6" s="7">
        <v>92.413177000000005</v>
      </c>
      <c r="G6">
        <f t="shared" si="0"/>
        <v>-3.4853460371567523E-2</v>
      </c>
      <c r="I6" s="24" t="s">
        <v>182</v>
      </c>
      <c r="J6" s="27">
        <f>_xlfn.VAR.S(B2:B247)</f>
        <v>393.83990963307798</v>
      </c>
    </row>
    <row r="7" spans="1:10" ht="29.4" thickBot="1">
      <c r="A7" s="7" t="s">
        <v>16</v>
      </c>
      <c r="B7" s="7">
        <v>98.900002000000001</v>
      </c>
      <c r="C7" s="7">
        <v>98.949996999999996</v>
      </c>
      <c r="D7" s="7">
        <v>88.949996999999996</v>
      </c>
      <c r="E7" s="7">
        <v>89.849997999999999</v>
      </c>
      <c r="F7" s="7">
        <v>83.871964000000006</v>
      </c>
      <c r="G7">
        <f t="shared" si="0"/>
        <v>-2.5949539630728886E-2</v>
      </c>
      <c r="I7" s="24" t="s">
        <v>183</v>
      </c>
      <c r="J7" s="27">
        <f>_xlfn.VAR.S(G3:G247)</f>
        <v>5.4460963999099958E-4</v>
      </c>
    </row>
    <row r="8" spans="1:10" ht="29.4" thickBot="1">
      <c r="A8" s="7" t="s">
        <v>17</v>
      </c>
      <c r="B8" s="7">
        <v>89.050003000000004</v>
      </c>
      <c r="C8" s="7">
        <v>92.300003000000004</v>
      </c>
      <c r="D8" s="7">
        <v>86.599997999999999</v>
      </c>
      <c r="E8" s="7">
        <v>90.550003000000004</v>
      </c>
      <c r="F8" s="7">
        <v>84.525390999999999</v>
      </c>
      <c r="G8">
        <f t="shared" si="0"/>
        <v>-0.10491121542650425</v>
      </c>
      <c r="I8" s="24" t="s">
        <v>184</v>
      </c>
      <c r="J8" s="27">
        <f>_xlfn.SKEW.P(B2:B247)</f>
        <v>0.77983711542089229</v>
      </c>
    </row>
    <row r="9" spans="1:10" ht="29.4" thickBot="1">
      <c r="A9" s="7" t="s">
        <v>18</v>
      </c>
      <c r="B9" s="7">
        <v>90.5</v>
      </c>
      <c r="C9" s="7">
        <v>91.300003000000004</v>
      </c>
      <c r="D9" s="7">
        <v>88.300003000000004</v>
      </c>
      <c r="E9" s="7">
        <v>90.800003000000004</v>
      </c>
      <c r="F9" s="7">
        <v>84.758758999999998</v>
      </c>
      <c r="G9">
        <f t="shared" si="0"/>
        <v>1.6151807281271479E-2</v>
      </c>
      <c r="I9" s="24" t="s">
        <v>185</v>
      </c>
      <c r="J9" s="27">
        <f>KURT(B2:B247)</f>
        <v>-0.28103139759807583</v>
      </c>
    </row>
    <row r="10" spans="1:10" ht="29.4" thickBot="1">
      <c r="A10" s="7" t="s">
        <v>19</v>
      </c>
      <c r="B10" s="7">
        <v>92.5</v>
      </c>
      <c r="C10" s="7">
        <v>95.5</v>
      </c>
      <c r="D10" s="7">
        <v>92.150002000000001</v>
      </c>
      <c r="E10" s="7">
        <v>93.150002000000001</v>
      </c>
      <c r="F10" s="7">
        <v>86.952408000000005</v>
      </c>
      <c r="G10">
        <f t="shared" si="0"/>
        <v>2.1858793812499017E-2</v>
      </c>
      <c r="I10" s="25" t="s">
        <v>186</v>
      </c>
      <c r="J10" s="28">
        <f>_xlfn.STDEV.S(G3:G247)</f>
        <v>2.3336872969423293E-2</v>
      </c>
    </row>
    <row r="11" spans="1:10" ht="29.4" thickBot="1">
      <c r="A11" s="7" t="s">
        <v>20</v>
      </c>
      <c r="B11" s="7">
        <v>94</v>
      </c>
      <c r="C11" s="7">
        <v>95.150002000000001</v>
      </c>
      <c r="D11" s="7">
        <v>93.300003000000004</v>
      </c>
      <c r="E11" s="7">
        <v>93.800003000000004</v>
      </c>
      <c r="F11" s="7">
        <v>87.559157999999996</v>
      </c>
      <c r="G11">
        <f t="shared" si="0"/>
        <v>1.6086137751624444E-2</v>
      </c>
    </row>
    <row r="12" spans="1:10" ht="29.4" thickBot="1">
      <c r="A12" s="7" t="s">
        <v>21</v>
      </c>
      <c r="B12" s="7">
        <v>94.199996999999996</v>
      </c>
      <c r="C12" s="7">
        <v>94.650002000000001</v>
      </c>
      <c r="D12" s="7">
        <v>92</v>
      </c>
      <c r="E12" s="7">
        <v>93.150002000000001</v>
      </c>
      <c r="F12" s="7">
        <v>86.952408000000005</v>
      </c>
      <c r="G12">
        <f t="shared" si="0"/>
        <v>2.1253674651792718E-3</v>
      </c>
    </row>
    <row r="13" spans="1:10" ht="29.4" thickBot="1">
      <c r="A13" s="7" t="s">
        <v>22</v>
      </c>
      <c r="B13" s="7">
        <v>93.5</v>
      </c>
      <c r="C13" s="7">
        <v>94.5</v>
      </c>
      <c r="D13" s="7">
        <v>92.75</v>
      </c>
      <c r="E13" s="7">
        <v>93.25</v>
      </c>
      <c r="F13" s="7">
        <v>87.045745999999994</v>
      </c>
      <c r="G13">
        <f t="shared" si="0"/>
        <v>-7.4587134405417841E-3</v>
      </c>
    </row>
    <row r="14" spans="1:10" ht="29.4" thickBot="1">
      <c r="A14" s="7" t="s">
        <v>23</v>
      </c>
      <c r="B14" s="7">
        <v>93.300003000000004</v>
      </c>
      <c r="C14" s="7">
        <v>95.550003000000004</v>
      </c>
      <c r="D14" s="7">
        <v>92.550003000000004</v>
      </c>
      <c r="E14" s="7">
        <v>93.050003000000004</v>
      </c>
      <c r="F14" s="7">
        <v>86.859054999999998</v>
      </c>
      <c r="G14">
        <f t="shared" si="0"/>
        <v>-2.1412962870028637E-3</v>
      </c>
    </row>
    <row r="15" spans="1:10" ht="15" thickBot="1">
      <c r="A15" s="8">
        <v>44197</v>
      </c>
      <c r="B15" s="7">
        <v>93.75</v>
      </c>
      <c r="C15" s="7">
        <v>94.449996999999996</v>
      </c>
      <c r="D15" s="7">
        <v>93</v>
      </c>
      <c r="E15" s="7">
        <v>93.199996999999996</v>
      </c>
      <c r="F15" s="7">
        <v>86.999069000000006</v>
      </c>
      <c r="G15">
        <f t="shared" si="0"/>
        <v>4.8115248428817056E-3</v>
      </c>
    </row>
    <row r="16" spans="1:10" ht="15" thickBot="1">
      <c r="A16" s="8">
        <v>44287</v>
      </c>
      <c r="B16" s="7">
        <v>94.050003000000004</v>
      </c>
      <c r="C16" s="7">
        <v>97.300003000000004</v>
      </c>
      <c r="D16" s="7">
        <v>93.699996999999996</v>
      </c>
      <c r="E16" s="7">
        <v>96.949996999999996</v>
      </c>
      <c r="F16" s="7">
        <v>90.499572999999998</v>
      </c>
      <c r="G16">
        <f t="shared" si="0"/>
        <v>3.1949227944453977E-3</v>
      </c>
    </row>
    <row r="17" spans="1:7" ht="15" thickBot="1">
      <c r="A17" s="8">
        <v>44317</v>
      </c>
      <c r="B17" s="7">
        <v>96.5</v>
      </c>
      <c r="C17" s="7">
        <v>96.5</v>
      </c>
      <c r="D17" s="7">
        <v>94.349997999999999</v>
      </c>
      <c r="E17" s="7">
        <v>94.949996999999996</v>
      </c>
      <c r="F17" s="7">
        <v>88.632637000000003</v>
      </c>
      <c r="G17">
        <f t="shared" si="0"/>
        <v>2.571642069997469E-2</v>
      </c>
    </row>
    <row r="18" spans="1:7" ht="15" thickBot="1">
      <c r="A18" s="8">
        <v>44348</v>
      </c>
      <c r="B18" s="7">
        <v>98.900002000000001</v>
      </c>
      <c r="C18" s="7">
        <v>99.300003000000004</v>
      </c>
      <c r="D18" s="7">
        <v>96.25</v>
      </c>
      <c r="E18" s="7">
        <v>96.949996999999996</v>
      </c>
      <c r="F18" s="7">
        <v>90.499572999999998</v>
      </c>
      <c r="G18">
        <f t="shared" si="0"/>
        <v>2.4566250506172858E-2</v>
      </c>
    </row>
    <row r="19" spans="1:7" ht="15" thickBot="1">
      <c r="A19" s="8">
        <v>44378</v>
      </c>
      <c r="B19" s="7">
        <v>98</v>
      </c>
      <c r="C19" s="7">
        <v>99.050003000000004</v>
      </c>
      <c r="D19" s="7">
        <v>97.099997999999999</v>
      </c>
      <c r="E19" s="7">
        <v>97.900002000000001</v>
      </c>
      <c r="F19" s="7">
        <v>91.386368000000004</v>
      </c>
      <c r="G19">
        <f t="shared" si="0"/>
        <v>-9.141780180541282E-3</v>
      </c>
    </row>
    <row r="20" spans="1:7" ht="15" thickBot="1">
      <c r="A20" s="8">
        <v>44409</v>
      </c>
      <c r="B20" s="7">
        <v>98.949996999999996</v>
      </c>
      <c r="C20" s="7">
        <v>101.300003</v>
      </c>
      <c r="D20" s="7">
        <v>98.550003000000004</v>
      </c>
      <c r="E20" s="7">
        <v>100.650002</v>
      </c>
      <c r="F20" s="7">
        <v>93.953400000000002</v>
      </c>
      <c r="G20">
        <f t="shared" si="0"/>
        <v>9.6471630596597548E-3</v>
      </c>
    </row>
    <row r="21" spans="1:7" ht="15" thickBot="1">
      <c r="A21" s="8">
        <v>44501</v>
      </c>
      <c r="B21" s="7">
        <v>101.5</v>
      </c>
      <c r="C21" s="7">
        <v>102.900002</v>
      </c>
      <c r="D21" s="7">
        <v>98.050003000000004</v>
      </c>
      <c r="E21" s="7">
        <v>102.550003</v>
      </c>
      <c r="F21" s="7">
        <v>95.726990000000001</v>
      </c>
      <c r="G21">
        <f t="shared" si="0"/>
        <v>2.5444156751610488E-2</v>
      </c>
    </row>
    <row r="22" spans="1:7" ht="15" thickBot="1">
      <c r="A22" s="8">
        <v>44531</v>
      </c>
      <c r="B22" s="7">
        <v>102</v>
      </c>
      <c r="C22" s="7">
        <v>104.5</v>
      </c>
      <c r="D22" s="7">
        <v>100.75</v>
      </c>
      <c r="E22" s="7">
        <v>103.449997</v>
      </c>
      <c r="F22" s="7">
        <v>96.567108000000005</v>
      </c>
      <c r="G22">
        <f t="shared" si="0"/>
        <v>4.9140148024291626E-3</v>
      </c>
    </row>
    <row r="23" spans="1:7" ht="15" thickBot="1">
      <c r="A23" s="7" t="s">
        <v>24</v>
      </c>
      <c r="B23" s="7">
        <v>104.949997</v>
      </c>
      <c r="C23" s="7">
        <v>107.900002</v>
      </c>
      <c r="D23" s="7">
        <v>104.099998</v>
      </c>
      <c r="E23" s="7">
        <v>105.25</v>
      </c>
      <c r="F23" s="7">
        <v>98.247344999999996</v>
      </c>
      <c r="G23">
        <f t="shared" si="0"/>
        <v>2.8511204397330032E-2</v>
      </c>
    </row>
    <row r="24" spans="1:7" ht="15" thickBot="1">
      <c r="A24" s="7" t="s">
        <v>25</v>
      </c>
      <c r="B24" s="7">
        <v>107</v>
      </c>
      <c r="C24" s="7">
        <v>107.449997</v>
      </c>
      <c r="D24" s="7">
        <v>104.199997</v>
      </c>
      <c r="E24" s="7">
        <v>105.050003</v>
      </c>
      <c r="F24" s="7">
        <v>98.060654</v>
      </c>
      <c r="G24">
        <f t="shared" si="0"/>
        <v>1.9344816780305113E-2</v>
      </c>
    </row>
    <row r="25" spans="1:7" ht="15" thickBot="1">
      <c r="A25" s="7" t="s">
        <v>26</v>
      </c>
      <c r="B25" s="7">
        <v>105.25</v>
      </c>
      <c r="C25" s="7">
        <v>106.099998</v>
      </c>
      <c r="D25" s="7">
        <v>100.650002</v>
      </c>
      <c r="E25" s="7">
        <v>101.400002</v>
      </c>
      <c r="F25" s="7">
        <v>94.653503000000001</v>
      </c>
      <c r="G25">
        <f t="shared" si="0"/>
        <v>-1.649036189941535E-2</v>
      </c>
    </row>
    <row r="26" spans="1:7" ht="15" thickBot="1">
      <c r="A26" s="7" t="s">
        <v>27</v>
      </c>
      <c r="B26" s="7">
        <v>101.400002</v>
      </c>
      <c r="C26" s="7">
        <v>101.849998</v>
      </c>
      <c r="D26" s="7">
        <v>96.050003000000004</v>
      </c>
      <c r="E26" s="7">
        <v>96.650002000000001</v>
      </c>
      <c r="F26" s="7">
        <v>90.219536000000005</v>
      </c>
      <c r="G26">
        <f t="shared" si="0"/>
        <v>-3.7265361681542319E-2</v>
      </c>
    </row>
    <row r="27" spans="1:7" ht="15" thickBot="1">
      <c r="A27" s="7" t="s">
        <v>28</v>
      </c>
      <c r="B27" s="7">
        <v>97.75</v>
      </c>
      <c r="C27" s="7">
        <v>99</v>
      </c>
      <c r="D27" s="7">
        <v>97.5</v>
      </c>
      <c r="E27" s="7">
        <v>98.099997999999999</v>
      </c>
      <c r="F27" s="7">
        <v>91.573059000000001</v>
      </c>
      <c r="G27">
        <f t="shared" si="0"/>
        <v>-3.6659912015473334E-2</v>
      </c>
    </row>
    <row r="28" spans="1:7" ht="15" thickBot="1">
      <c r="A28" s="7" t="s">
        <v>29</v>
      </c>
      <c r="B28" s="7">
        <v>99</v>
      </c>
      <c r="C28" s="7">
        <v>99.800003000000004</v>
      </c>
      <c r="D28" s="7">
        <v>97.849997999999999</v>
      </c>
      <c r="E28" s="7">
        <v>98.849997999999999</v>
      </c>
      <c r="F28" s="7">
        <v>92.273155000000003</v>
      </c>
      <c r="G28">
        <f t="shared" si="0"/>
        <v>1.2706651269114883E-2</v>
      </c>
    </row>
    <row r="29" spans="1:7" ht="15" thickBot="1">
      <c r="A29" s="7" t="s">
        <v>30</v>
      </c>
      <c r="B29" s="7">
        <v>99.050003000000004</v>
      </c>
      <c r="C29" s="7">
        <v>100.199997</v>
      </c>
      <c r="D29" s="7">
        <v>93.900002000000001</v>
      </c>
      <c r="E29" s="7">
        <v>94.699996999999996</v>
      </c>
      <c r="F29" s="7">
        <v>88.399269000000004</v>
      </c>
      <c r="G29">
        <f t="shared" si="0"/>
        <v>5.0495329770308174E-4</v>
      </c>
    </row>
    <row r="30" spans="1:7" ht="15" thickBot="1">
      <c r="A30" s="7" t="s">
        <v>31</v>
      </c>
      <c r="B30" s="7">
        <v>94.599997999999999</v>
      </c>
      <c r="C30" s="7">
        <v>95.449996999999996</v>
      </c>
      <c r="D30" s="7">
        <v>92.5</v>
      </c>
      <c r="E30" s="7">
        <v>92.75</v>
      </c>
      <c r="F30" s="7">
        <v>86.579009999999997</v>
      </c>
      <c r="G30">
        <f t="shared" si="0"/>
        <v>-4.5967348516109653E-2</v>
      </c>
    </row>
    <row r="31" spans="1:7" ht="15" thickBot="1">
      <c r="A31" s="7" t="s">
        <v>32</v>
      </c>
      <c r="B31" s="7">
        <v>93.050003000000004</v>
      </c>
      <c r="C31" s="7">
        <v>93.75</v>
      </c>
      <c r="D31" s="7">
        <v>90</v>
      </c>
      <c r="E31" s="7">
        <v>91.349997999999999</v>
      </c>
      <c r="F31" s="7">
        <v>85.272163000000006</v>
      </c>
      <c r="G31">
        <f t="shared" si="0"/>
        <v>-1.6520439587193195E-2</v>
      </c>
    </row>
    <row r="32" spans="1:7" ht="15" thickBot="1">
      <c r="A32" s="7" t="s">
        <v>33</v>
      </c>
      <c r="B32" s="7">
        <v>91.400002000000001</v>
      </c>
      <c r="C32" s="7">
        <v>91.75</v>
      </c>
      <c r="D32" s="7">
        <v>88.900002000000001</v>
      </c>
      <c r="E32" s="7">
        <v>89.699996999999996</v>
      </c>
      <c r="F32" s="7">
        <v>83.731933999999995</v>
      </c>
      <c r="G32">
        <f t="shared" si="0"/>
        <v>-1.7891514987047955E-2</v>
      </c>
    </row>
    <row r="33" spans="1:7" ht="15" thickBot="1">
      <c r="A33" s="7" t="s">
        <v>34</v>
      </c>
      <c r="B33" s="7">
        <v>89</v>
      </c>
      <c r="C33" s="7">
        <v>91.400002000000001</v>
      </c>
      <c r="D33" s="7">
        <v>88.800003000000004</v>
      </c>
      <c r="E33" s="7">
        <v>90.650002000000001</v>
      </c>
      <c r="F33" s="7">
        <v>84.618735999999998</v>
      </c>
      <c r="G33">
        <f t="shared" si="0"/>
        <v>-2.6609130609802301E-2</v>
      </c>
    </row>
    <row r="34" spans="1:7" ht="15" thickBot="1">
      <c r="A34" s="7" t="s">
        <v>35</v>
      </c>
      <c r="B34" s="7">
        <v>90.75</v>
      </c>
      <c r="C34" s="7">
        <v>92.949996999999996</v>
      </c>
      <c r="D34" s="7">
        <v>87.75</v>
      </c>
      <c r="E34" s="7">
        <v>88.300003000000004</v>
      </c>
      <c r="F34" s="7">
        <v>82.425087000000005</v>
      </c>
      <c r="G34">
        <f t="shared" si="0"/>
        <v>1.9472103412820314E-2</v>
      </c>
    </row>
    <row r="35" spans="1:7" ht="15" thickBot="1">
      <c r="A35" s="8">
        <v>44198</v>
      </c>
      <c r="B35" s="7">
        <v>89</v>
      </c>
      <c r="C35" s="7">
        <v>91.199996999999996</v>
      </c>
      <c r="D35" s="7">
        <v>88.449996999999996</v>
      </c>
      <c r="E35" s="7">
        <v>90.849997999999999</v>
      </c>
      <c r="F35" s="7">
        <v>84.805428000000006</v>
      </c>
      <c r="G35">
        <f t="shared" si="0"/>
        <v>-1.9472103412820296E-2</v>
      </c>
    </row>
    <row r="36" spans="1:7" ht="15" thickBot="1">
      <c r="A36" s="8">
        <v>44229</v>
      </c>
      <c r="B36" s="7">
        <v>92.5</v>
      </c>
      <c r="C36" s="7">
        <v>93.949996999999996</v>
      </c>
      <c r="D36" s="7">
        <v>91.199996999999996</v>
      </c>
      <c r="E36" s="7">
        <v>92.849997999999999</v>
      </c>
      <c r="F36" s="7">
        <v>86.672363000000004</v>
      </c>
      <c r="G36">
        <f t="shared" si="0"/>
        <v>3.8572274786239653E-2</v>
      </c>
    </row>
    <row r="37" spans="1:7" ht="15" thickBot="1">
      <c r="A37" s="8">
        <v>44257</v>
      </c>
      <c r="B37" s="7">
        <v>94.599997999999999</v>
      </c>
      <c r="C37" s="7">
        <v>95.300003000000004</v>
      </c>
      <c r="D37" s="7">
        <v>93</v>
      </c>
      <c r="E37" s="7">
        <v>93.349997999999999</v>
      </c>
      <c r="F37" s="7">
        <v>87.139090999999993</v>
      </c>
      <c r="G37">
        <f t="shared" si="0"/>
        <v>2.2448810397803817E-2</v>
      </c>
    </row>
    <row r="38" spans="1:7" ht="15" thickBot="1">
      <c r="A38" s="8">
        <v>44288</v>
      </c>
      <c r="B38" s="7">
        <v>94.25</v>
      </c>
      <c r="C38" s="7">
        <v>98.599997999999999</v>
      </c>
      <c r="D38" s="7">
        <v>94</v>
      </c>
      <c r="E38" s="7">
        <v>97.650002000000001</v>
      </c>
      <c r="F38" s="7">
        <v>91.153000000000006</v>
      </c>
      <c r="G38">
        <f t="shared" si="0"/>
        <v>-3.7066285880631355E-3</v>
      </c>
    </row>
    <row r="39" spans="1:7" ht="15" thickBot="1">
      <c r="A39" s="8">
        <v>44318</v>
      </c>
      <c r="B39" s="7">
        <v>98.949996999999996</v>
      </c>
      <c r="C39" s="7">
        <v>99.949996999999996</v>
      </c>
      <c r="D39" s="7">
        <v>96.800003000000004</v>
      </c>
      <c r="E39" s="7">
        <v>97.650002000000001</v>
      </c>
      <c r="F39" s="7">
        <v>91.153000000000006</v>
      </c>
      <c r="G39">
        <f t="shared" si="0"/>
        <v>4.8663815402111392E-2</v>
      </c>
    </row>
    <row r="40" spans="1:7" ht="15" thickBot="1">
      <c r="A40" s="8">
        <v>44410</v>
      </c>
      <c r="B40" s="7">
        <v>99.5</v>
      </c>
      <c r="C40" s="7">
        <v>100.800003</v>
      </c>
      <c r="D40" s="7">
        <v>99.099997999999999</v>
      </c>
      <c r="E40" s="7">
        <v>99.650002000000001</v>
      </c>
      <c r="F40" s="7">
        <v>93.019936000000001</v>
      </c>
      <c r="G40">
        <f t="shared" si="0"/>
        <v>5.543002434315443E-3</v>
      </c>
    </row>
    <row r="41" spans="1:7" ht="15" thickBot="1">
      <c r="A41" s="8">
        <v>44441</v>
      </c>
      <c r="B41" s="7">
        <v>99.800003000000004</v>
      </c>
      <c r="C41" s="7">
        <v>103.349998</v>
      </c>
      <c r="D41" s="7">
        <v>99.800003000000004</v>
      </c>
      <c r="E41" s="7">
        <v>101</v>
      </c>
      <c r="F41" s="7">
        <v>94.280113</v>
      </c>
      <c r="G41">
        <f t="shared" si="0"/>
        <v>3.0105692129909758E-3</v>
      </c>
    </row>
    <row r="42" spans="1:7" ht="15" thickBot="1">
      <c r="A42" s="8">
        <v>44471</v>
      </c>
      <c r="B42" s="7">
        <v>102</v>
      </c>
      <c r="C42" s="7">
        <v>102.5</v>
      </c>
      <c r="D42" s="7">
        <v>98.599997999999999</v>
      </c>
      <c r="E42" s="7">
        <v>100</v>
      </c>
      <c r="F42" s="7">
        <v>93.346642000000003</v>
      </c>
      <c r="G42">
        <f t="shared" si="0"/>
        <v>2.1804599906732954E-2</v>
      </c>
    </row>
    <row r="43" spans="1:7" ht="15" thickBot="1">
      <c r="A43" s="8">
        <v>44502</v>
      </c>
      <c r="B43" s="7">
        <v>100</v>
      </c>
      <c r="C43" s="7">
        <v>100.349998</v>
      </c>
      <c r="D43" s="7">
        <v>98.900002000000001</v>
      </c>
      <c r="E43" s="7">
        <v>99.449996999999996</v>
      </c>
      <c r="F43" s="7">
        <v>92.833236999999997</v>
      </c>
      <c r="G43">
        <f t="shared" si="0"/>
        <v>-1.9802627296179754E-2</v>
      </c>
    </row>
    <row r="44" spans="1:7" ht="15" thickBot="1">
      <c r="A44" s="8">
        <v>44532</v>
      </c>
      <c r="B44" s="7">
        <v>98.900002000000001</v>
      </c>
      <c r="C44" s="7">
        <v>99.400002000000001</v>
      </c>
      <c r="D44" s="7">
        <v>96.550003000000004</v>
      </c>
      <c r="E44" s="7">
        <v>97</v>
      </c>
      <c r="F44" s="7">
        <v>90.546249000000003</v>
      </c>
      <c r="G44">
        <f t="shared" si="0"/>
        <v>-1.1060927136978246E-2</v>
      </c>
    </row>
    <row r="45" spans="1:7" ht="15" thickBot="1">
      <c r="A45" s="7" t="s">
        <v>36</v>
      </c>
      <c r="B45" s="7">
        <v>97</v>
      </c>
      <c r="C45" s="7">
        <v>99.25</v>
      </c>
      <c r="D45" s="7">
        <v>95.599997999999999</v>
      </c>
      <c r="E45" s="7">
        <v>98.449996999999996</v>
      </c>
      <c r="F45" s="7">
        <v>91.899772999999996</v>
      </c>
      <c r="G45">
        <f t="shared" si="0"/>
        <v>-1.9398280347730359E-2</v>
      </c>
    </row>
    <row r="46" spans="1:7" ht="15" thickBot="1">
      <c r="A46" s="7" t="s">
        <v>37</v>
      </c>
      <c r="B46" s="7">
        <v>99.25</v>
      </c>
      <c r="C46" s="7">
        <v>104.849998</v>
      </c>
      <c r="D46" s="7">
        <v>99.25</v>
      </c>
      <c r="E46" s="7">
        <v>103.75</v>
      </c>
      <c r="F46" s="7">
        <v>96.847144999999998</v>
      </c>
      <c r="G46">
        <f t="shared" si="0"/>
        <v>2.2930941063916892E-2</v>
      </c>
    </row>
    <row r="47" spans="1:7" ht="15" thickBot="1">
      <c r="A47" s="7" t="s">
        <v>38</v>
      </c>
      <c r="B47" s="7">
        <v>102</v>
      </c>
      <c r="C47" s="7">
        <v>103.5</v>
      </c>
      <c r="D47" s="7">
        <v>100.800003</v>
      </c>
      <c r="E47" s="7">
        <v>102.25</v>
      </c>
      <c r="F47" s="7">
        <v>97.084518000000003</v>
      </c>
      <c r="G47">
        <f t="shared" si="0"/>
        <v>2.7330893716971266E-2</v>
      </c>
    </row>
    <row r="48" spans="1:7" ht="15" thickBot="1">
      <c r="A48" s="7" t="s">
        <v>39</v>
      </c>
      <c r="B48" s="7">
        <v>103.699997</v>
      </c>
      <c r="C48" s="7">
        <v>115.5</v>
      </c>
      <c r="D48" s="7">
        <v>103.349998</v>
      </c>
      <c r="E48" s="7">
        <v>110.699997</v>
      </c>
      <c r="F48" s="7">
        <v>105.10762800000001</v>
      </c>
      <c r="G48">
        <f t="shared" si="0"/>
        <v>1.6529273021605582E-2</v>
      </c>
    </row>
    <row r="49" spans="1:7" ht="15" thickBot="1">
      <c r="A49" s="7" t="s">
        <v>40</v>
      </c>
      <c r="B49" s="7">
        <v>110.699997</v>
      </c>
      <c r="C49" s="7">
        <v>112.199997</v>
      </c>
      <c r="D49" s="7">
        <v>103.849998</v>
      </c>
      <c r="E49" s="7">
        <v>105.099998</v>
      </c>
      <c r="F49" s="7">
        <v>99.790535000000006</v>
      </c>
      <c r="G49">
        <f t="shared" si="0"/>
        <v>6.5321726308443184E-2</v>
      </c>
    </row>
    <row r="50" spans="1:7" ht="15" thickBot="1">
      <c r="A50" s="7" t="s">
        <v>41</v>
      </c>
      <c r="B50" s="7">
        <v>105.900002</v>
      </c>
      <c r="C50" s="7">
        <v>108.550003</v>
      </c>
      <c r="D50" s="7">
        <v>105.300003</v>
      </c>
      <c r="E50" s="7">
        <v>106.300003</v>
      </c>
      <c r="F50" s="7">
        <v>100.92991600000001</v>
      </c>
      <c r="G50">
        <f t="shared" si="0"/>
        <v>-4.4328541121217882E-2</v>
      </c>
    </row>
    <row r="51" spans="1:7" ht="15" thickBot="1">
      <c r="A51" s="7" t="s">
        <v>42</v>
      </c>
      <c r="B51" s="7">
        <v>109.75</v>
      </c>
      <c r="C51" s="7">
        <v>114.400002</v>
      </c>
      <c r="D51" s="7">
        <v>109.449997</v>
      </c>
      <c r="E51" s="7">
        <v>112.199997</v>
      </c>
      <c r="F51" s="7">
        <v>106.531853</v>
      </c>
      <c r="G51">
        <f t="shared" si="0"/>
        <v>3.5709780462178778E-2</v>
      </c>
    </row>
    <row r="52" spans="1:7" ht="15" thickBot="1">
      <c r="A52" s="7" t="s">
        <v>43</v>
      </c>
      <c r="B52" s="7">
        <v>114</v>
      </c>
      <c r="C52" s="7">
        <v>115.349998</v>
      </c>
      <c r="D52" s="7">
        <v>111</v>
      </c>
      <c r="E52" s="7">
        <v>113.599998</v>
      </c>
      <c r="F52" s="7">
        <v>107.86113</v>
      </c>
      <c r="G52">
        <f t="shared" si="0"/>
        <v>3.7993396439214802E-2</v>
      </c>
    </row>
    <row r="53" spans="1:7" ht="15" thickBot="1">
      <c r="A53" s="7" t="s">
        <v>44</v>
      </c>
      <c r="B53" s="7">
        <v>116</v>
      </c>
      <c r="C53" s="7">
        <v>120.5</v>
      </c>
      <c r="D53" s="7">
        <v>115.349998</v>
      </c>
      <c r="E53" s="7">
        <v>119.050003</v>
      </c>
      <c r="F53" s="7">
        <v>113.03581200000001</v>
      </c>
      <c r="G53">
        <f t="shared" si="0"/>
        <v>1.7391742711869239E-2</v>
      </c>
    </row>
    <row r="54" spans="1:7" ht="15" thickBot="1">
      <c r="A54" s="7" t="s">
        <v>45</v>
      </c>
      <c r="B54" s="7">
        <v>115.5</v>
      </c>
      <c r="C54" s="7">
        <v>118.400002</v>
      </c>
      <c r="D54" s="7">
        <v>110.050003</v>
      </c>
      <c r="E54" s="7">
        <v>111</v>
      </c>
      <c r="F54" s="7">
        <v>105.392487</v>
      </c>
      <c r="G54">
        <f t="shared" si="0"/>
        <v>-4.3196611445163961E-3</v>
      </c>
    </row>
    <row r="55" spans="1:7" ht="15" thickBot="1">
      <c r="A55" s="8">
        <v>44199</v>
      </c>
      <c r="B55" s="7">
        <v>114.300003</v>
      </c>
      <c r="C55" s="7">
        <v>117.650002</v>
      </c>
      <c r="D55" s="7">
        <v>113.5</v>
      </c>
      <c r="E55" s="7">
        <v>117.050003</v>
      </c>
      <c r="F55" s="7">
        <v>111.136848</v>
      </c>
      <c r="G55">
        <f t="shared" si="0"/>
        <v>-1.0443932914364379E-2</v>
      </c>
    </row>
    <row r="56" spans="1:7" ht="15" thickBot="1">
      <c r="A56" s="8">
        <v>44230</v>
      </c>
      <c r="B56" s="7">
        <v>115.900002</v>
      </c>
      <c r="C56" s="7">
        <v>116.650002</v>
      </c>
      <c r="D56" s="7">
        <v>112.75</v>
      </c>
      <c r="E56" s="7">
        <v>113.5</v>
      </c>
      <c r="F56" s="7">
        <v>107.76618999999999</v>
      </c>
      <c r="G56">
        <f t="shared" si="0"/>
        <v>1.3901170554477548E-2</v>
      </c>
    </row>
    <row r="57" spans="1:7" ht="15" thickBot="1">
      <c r="A57" s="8">
        <v>44258</v>
      </c>
      <c r="B57" s="7">
        <v>114.050003</v>
      </c>
      <c r="C57" s="7">
        <v>115.800003</v>
      </c>
      <c r="D57" s="7">
        <v>113.199997</v>
      </c>
      <c r="E57" s="7">
        <v>114</v>
      </c>
      <c r="F57" s="7">
        <v>108.24092899999999</v>
      </c>
      <c r="G57">
        <f t="shared" si="0"/>
        <v>-1.6090792567312003E-2</v>
      </c>
    </row>
    <row r="58" spans="1:7" ht="15" thickBot="1">
      <c r="A58" s="8">
        <v>44289</v>
      </c>
      <c r="B58" s="7">
        <v>113.949997</v>
      </c>
      <c r="C58" s="7">
        <v>117</v>
      </c>
      <c r="D58" s="7">
        <v>112.300003</v>
      </c>
      <c r="E58" s="7">
        <v>112.699997</v>
      </c>
      <c r="F58" s="7">
        <v>107.006592</v>
      </c>
      <c r="G58">
        <f t="shared" si="0"/>
        <v>-8.7724567029288133E-4</v>
      </c>
    </row>
    <row r="59" spans="1:7" ht="15" thickBot="1">
      <c r="A59" s="8">
        <v>44319</v>
      </c>
      <c r="B59" s="7">
        <v>116.25</v>
      </c>
      <c r="C59" s="7">
        <v>118.25</v>
      </c>
      <c r="D59" s="7">
        <v>113.5</v>
      </c>
      <c r="E59" s="7">
        <v>114.949997</v>
      </c>
      <c r="F59" s="7">
        <v>109.142929</v>
      </c>
      <c r="G59">
        <f t="shared" si="0"/>
        <v>1.998331510310937E-2</v>
      </c>
    </row>
    <row r="60" spans="1:7" ht="15" thickBot="1">
      <c r="A60" s="8">
        <v>44411</v>
      </c>
      <c r="B60" s="7">
        <v>118.949997</v>
      </c>
      <c r="C60" s="7">
        <v>122.349998</v>
      </c>
      <c r="D60" s="7">
        <v>117.199997</v>
      </c>
      <c r="E60" s="7">
        <v>118.25</v>
      </c>
      <c r="F60" s="7">
        <v>112.276222</v>
      </c>
      <c r="G60">
        <f t="shared" si="0"/>
        <v>2.2960167060819655E-2</v>
      </c>
    </row>
    <row r="61" spans="1:7" ht="15" thickBot="1">
      <c r="A61" s="8">
        <v>44442</v>
      </c>
      <c r="B61" s="7">
        <v>119.400002</v>
      </c>
      <c r="C61" s="7">
        <v>119.550003</v>
      </c>
      <c r="D61" s="7">
        <v>114.199997</v>
      </c>
      <c r="E61" s="7">
        <v>116.75</v>
      </c>
      <c r="F61" s="7">
        <v>110.851997</v>
      </c>
      <c r="G61">
        <f t="shared" si="0"/>
        <v>3.7760061806348774E-3</v>
      </c>
    </row>
    <row r="62" spans="1:7" ht="15" thickBot="1">
      <c r="A62" s="8">
        <v>44472</v>
      </c>
      <c r="B62" s="7">
        <v>116.900002</v>
      </c>
      <c r="C62" s="7">
        <v>117</v>
      </c>
      <c r="D62" s="7">
        <v>113.599998</v>
      </c>
      <c r="E62" s="7">
        <v>114.400002</v>
      </c>
      <c r="F62" s="7">
        <v>108.62072000000001</v>
      </c>
      <c r="G62">
        <f t="shared" si="0"/>
        <v>-2.1160332122257864E-2</v>
      </c>
    </row>
    <row r="63" spans="1:7" ht="15" thickBot="1">
      <c r="A63" s="8">
        <v>44533</v>
      </c>
      <c r="B63" s="7">
        <v>116.75</v>
      </c>
      <c r="C63" s="7">
        <v>117.400002</v>
      </c>
      <c r="D63" s="7">
        <v>114</v>
      </c>
      <c r="E63" s="7">
        <v>115.050003</v>
      </c>
      <c r="F63" s="7">
        <v>109.23788500000001</v>
      </c>
      <c r="G63">
        <f t="shared" si="0"/>
        <v>-1.2839890376557376E-3</v>
      </c>
    </row>
    <row r="64" spans="1:7" ht="15" thickBot="1">
      <c r="A64" s="7" t="s">
        <v>46</v>
      </c>
      <c r="B64" s="7">
        <v>116</v>
      </c>
      <c r="C64" s="7">
        <v>116.849998</v>
      </c>
      <c r="D64" s="7">
        <v>112.800003</v>
      </c>
      <c r="E64" s="7">
        <v>114.349998</v>
      </c>
      <c r="F64" s="7">
        <v>108.57324199999999</v>
      </c>
      <c r="G64">
        <f t="shared" si="0"/>
        <v>-6.4447054426420951E-3</v>
      </c>
    </row>
    <row r="65" spans="1:7" ht="15" thickBot="1">
      <c r="A65" s="7" t="s">
        <v>47</v>
      </c>
      <c r="B65" s="7">
        <v>113.800003</v>
      </c>
      <c r="C65" s="7">
        <v>116.300003</v>
      </c>
      <c r="D65" s="7">
        <v>113.449997</v>
      </c>
      <c r="E65" s="7">
        <v>115.099998</v>
      </c>
      <c r="F65" s="7">
        <v>109.285355</v>
      </c>
      <c r="G65">
        <f t="shared" si="0"/>
        <v>-1.9147643052095799E-2</v>
      </c>
    </row>
    <row r="66" spans="1:7" ht="15" thickBot="1">
      <c r="A66" s="7" t="s">
        <v>48</v>
      </c>
      <c r="B66" s="7">
        <v>114.800003</v>
      </c>
      <c r="C66" s="7">
        <v>114.849998</v>
      </c>
      <c r="D66" s="7">
        <v>108.75</v>
      </c>
      <c r="E66" s="7">
        <v>109.349998</v>
      </c>
      <c r="F66" s="7">
        <v>103.825836</v>
      </c>
      <c r="G66">
        <f t="shared" si="0"/>
        <v>8.7489619636009486E-3</v>
      </c>
    </row>
    <row r="67" spans="1:7" ht="15" thickBot="1">
      <c r="A67" s="7" t="s">
        <v>49</v>
      </c>
      <c r="B67" s="7">
        <v>110</v>
      </c>
      <c r="C67" s="7">
        <v>112.199997</v>
      </c>
      <c r="D67" s="7">
        <v>107.5</v>
      </c>
      <c r="E67" s="7">
        <v>110.199997</v>
      </c>
      <c r="F67" s="7">
        <v>104.63288900000001</v>
      </c>
      <c r="G67">
        <f t="shared" si="0"/>
        <v>-4.2711144225453683E-2</v>
      </c>
    </row>
    <row r="68" spans="1:7" ht="15" thickBot="1">
      <c r="A68" s="7" t="s">
        <v>50</v>
      </c>
      <c r="B68" s="7">
        <v>106.25</v>
      </c>
      <c r="C68" s="7">
        <v>113.25</v>
      </c>
      <c r="D68" s="7">
        <v>104.449997</v>
      </c>
      <c r="E68" s="7">
        <v>110.5</v>
      </c>
      <c r="F68" s="7">
        <v>104.91773999999999</v>
      </c>
      <c r="G68">
        <f t="shared" ref="G68:G131" si="1">LN(B68/B67)</f>
        <v>-3.4685557987889984E-2</v>
      </c>
    </row>
    <row r="69" spans="1:7" ht="15" thickBot="1">
      <c r="A69" s="7" t="s">
        <v>51</v>
      </c>
      <c r="B69" s="7">
        <v>110.5</v>
      </c>
      <c r="C69" s="7">
        <v>111.25</v>
      </c>
      <c r="D69" s="7">
        <v>108.550003</v>
      </c>
      <c r="E69" s="7">
        <v>109.599998</v>
      </c>
      <c r="F69" s="7">
        <v>104.06321</v>
      </c>
      <c r="G69">
        <f t="shared" si="1"/>
        <v>3.9220713153281329E-2</v>
      </c>
    </row>
    <row r="70" spans="1:7" ht="15" thickBot="1">
      <c r="A70" s="7" t="s">
        <v>52</v>
      </c>
      <c r="B70" s="7">
        <v>109.599998</v>
      </c>
      <c r="C70" s="7">
        <v>110.300003</v>
      </c>
      <c r="D70" s="7">
        <v>106.599998</v>
      </c>
      <c r="E70" s="7">
        <v>107.150002</v>
      </c>
      <c r="F70" s="7">
        <v>101.736977</v>
      </c>
      <c r="G70">
        <f t="shared" si="1"/>
        <v>-8.1781646920676826E-3</v>
      </c>
    </row>
    <row r="71" spans="1:7" ht="15" thickBot="1">
      <c r="A71" s="7" t="s">
        <v>53</v>
      </c>
      <c r="B71" s="7">
        <v>105</v>
      </c>
      <c r="C71" s="7">
        <v>106</v>
      </c>
      <c r="D71" s="7">
        <v>102.849998</v>
      </c>
      <c r="E71" s="7">
        <v>104.800003</v>
      </c>
      <c r="F71" s="7">
        <v>99.505691999999996</v>
      </c>
      <c r="G71">
        <f t="shared" si="1"/>
        <v>-4.2877006108216396E-2</v>
      </c>
    </row>
    <row r="72" spans="1:7" ht="15" thickBot="1">
      <c r="A72" s="7" t="s">
        <v>54</v>
      </c>
      <c r="B72" s="7">
        <v>106</v>
      </c>
      <c r="C72" s="7">
        <v>107.699997</v>
      </c>
      <c r="D72" s="7">
        <v>101.300003</v>
      </c>
      <c r="E72" s="7">
        <v>102</v>
      </c>
      <c r="F72" s="7">
        <v>96.847144999999998</v>
      </c>
      <c r="G72">
        <f t="shared" si="1"/>
        <v>9.4787439545437387E-3</v>
      </c>
    </row>
    <row r="73" spans="1:7" ht="15" thickBot="1">
      <c r="A73" s="7" t="s">
        <v>55</v>
      </c>
      <c r="B73" s="7">
        <v>103</v>
      </c>
      <c r="C73" s="7">
        <v>104</v>
      </c>
      <c r="D73" s="7">
        <v>100.25</v>
      </c>
      <c r="E73" s="7">
        <v>102.400002</v>
      </c>
      <c r="F73" s="7">
        <v>97.226935999999995</v>
      </c>
      <c r="G73">
        <f t="shared" si="1"/>
        <v>-2.8710105882431367E-2</v>
      </c>
    </row>
    <row r="74" spans="1:7" ht="15" thickBot="1">
      <c r="A74" s="7" t="s">
        <v>56</v>
      </c>
      <c r="B74" s="7">
        <v>104.050003</v>
      </c>
      <c r="C74" s="7">
        <v>106.300003</v>
      </c>
      <c r="D74" s="7">
        <v>102.599998</v>
      </c>
      <c r="E74" s="7">
        <v>103.5</v>
      </c>
      <c r="F74" s="7">
        <v>98.271370000000005</v>
      </c>
      <c r="G74">
        <f t="shared" si="1"/>
        <v>1.0142593442299501E-2</v>
      </c>
    </row>
    <row r="75" spans="1:7" ht="15" thickBot="1">
      <c r="A75" s="7" t="s">
        <v>57</v>
      </c>
      <c r="B75" s="7">
        <v>102.800003</v>
      </c>
      <c r="C75" s="7">
        <v>104.199997</v>
      </c>
      <c r="D75" s="7">
        <v>101.900002</v>
      </c>
      <c r="E75" s="7">
        <v>102.150002</v>
      </c>
      <c r="F75" s="7">
        <v>96.989563000000004</v>
      </c>
      <c r="G75">
        <f t="shared" si="1"/>
        <v>-1.2086199467991514E-2</v>
      </c>
    </row>
    <row r="76" spans="1:7" ht="15" thickBot="1">
      <c r="A76" s="8">
        <v>44200</v>
      </c>
      <c r="B76" s="7">
        <v>103</v>
      </c>
      <c r="C76" s="7">
        <v>105.25</v>
      </c>
      <c r="D76" s="7">
        <v>101.150002</v>
      </c>
      <c r="E76" s="7">
        <v>104.349998</v>
      </c>
      <c r="F76" s="7">
        <v>99.078429999999997</v>
      </c>
      <c r="G76">
        <f t="shared" si="1"/>
        <v>1.9436060256921575E-3</v>
      </c>
    </row>
    <row r="77" spans="1:7" ht="15" thickBot="1">
      <c r="A77" s="8">
        <v>44320</v>
      </c>
      <c r="B77" s="7">
        <v>102.150002</v>
      </c>
      <c r="C77" s="7">
        <v>104.5</v>
      </c>
      <c r="D77" s="7">
        <v>99.400002000000001</v>
      </c>
      <c r="E77" s="7">
        <v>103.449997</v>
      </c>
      <c r="F77" s="7">
        <v>98.223892000000006</v>
      </c>
      <c r="G77">
        <f t="shared" si="1"/>
        <v>-8.286647386954513E-3</v>
      </c>
    </row>
    <row r="78" spans="1:7" ht="15" thickBot="1">
      <c r="A78" s="8">
        <v>44351</v>
      </c>
      <c r="B78" s="7">
        <v>102.650002</v>
      </c>
      <c r="C78" s="7">
        <v>104.400002</v>
      </c>
      <c r="D78" s="7">
        <v>101.300003</v>
      </c>
      <c r="E78" s="7">
        <v>103.949997</v>
      </c>
      <c r="F78" s="7">
        <v>98.698631000000006</v>
      </c>
      <c r="G78">
        <f t="shared" si="1"/>
        <v>4.8828221059436074E-3</v>
      </c>
    </row>
    <row r="79" spans="1:7" ht="15" thickBot="1">
      <c r="A79" s="8">
        <v>44381</v>
      </c>
      <c r="B79" s="7">
        <v>103.900002</v>
      </c>
      <c r="C79" s="7">
        <v>105.349998</v>
      </c>
      <c r="D79" s="7">
        <v>103.449997</v>
      </c>
      <c r="E79" s="7">
        <v>104.650002</v>
      </c>
      <c r="F79" s="7">
        <v>99.363274000000004</v>
      </c>
      <c r="G79">
        <f t="shared" si="1"/>
        <v>1.2103754405834805E-2</v>
      </c>
    </row>
    <row r="80" spans="1:7" ht="15" thickBot="1">
      <c r="A80" s="8">
        <v>44412</v>
      </c>
      <c r="B80" s="7">
        <v>103.800003</v>
      </c>
      <c r="C80" s="7">
        <v>105.699997</v>
      </c>
      <c r="D80" s="7">
        <v>103.300003</v>
      </c>
      <c r="E80" s="7">
        <v>103.599998</v>
      </c>
      <c r="F80" s="7">
        <v>98.366318000000007</v>
      </c>
      <c r="G80">
        <f t="shared" si="1"/>
        <v>-9.629177209377485E-4</v>
      </c>
    </row>
    <row r="81" spans="1:7" ht="15" thickBot="1">
      <c r="A81" s="8">
        <v>44443</v>
      </c>
      <c r="B81" s="7">
        <v>103</v>
      </c>
      <c r="C81" s="7">
        <v>104.900002</v>
      </c>
      <c r="D81" s="7">
        <v>103</v>
      </c>
      <c r="E81" s="7">
        <v>103.800003</v>
      </c>
      <c r="F81" s="7">
        <v>98.556213</v>
      </c>
      <c r="G81">
        <f t="shared" si="1"/>
        <v>-7.737011403886225E-3</v>
      </c>
    </row>
    <row r="82" spans="1:7" ht="15" thickBot="1">
      <c r="A82" s="8">
        <v>44534</v>
      </c>
      <c r="B82" s="7">
        <v>100.849998</v>
      </c>
      <c r="C82" s="7">
        <v>102.25</v>
      </c>
      <c r="D82" s="7">
        <v>97.449996999999996</v>
      </c>
      <c r="E82" s="7">
        <v>98.050003000000004</v>
      </c>
      <c r="F82" s="7">
        <v>93.096694999999997</v>
      </c>
      <c r="G82">
        <f t="shared" si="1"/>
        <v>-2.1094743660847966E-2</v>
      </c>
    </row>
    <row r="83" spans="1:7" ht="15" thickBot="1">
      <c r="A83" s="7" t="s">
        <v>58</v>
      </c>
      <c r="B83" s="7">
        <v>98.050003000000004</v>
      </c>
      <c r="C83" s="7">
        <v>102.5</v>
      </c>
      <c r="D83" s="7">
        <v>98.050003000000004</v>
      </c>
      <c r="E83" s="7">
        <v>102.050003</v>
      </c>
      <c r="F83" s="7">
        <v>96.894615000000002</v>
      </c>
      <c r="G83">
        <f t="shared" si="1"/>
        <v>-2.8156661329798577E-2</v>
      </c>
    </row>
    <row r="84" spans="1:7" ht="15" thickBot="1">
      <c r="A84" s="7" t="s">
        <v>59</v>
      </c>
      <c r="B84" s="7">
        <v>104.25</v>
      </c>
      <c r="C84" s="7">
        <v>106.75</v>
      </c>
      <c r="D84" s="7">
        <v>103.800003</v>
      </c>
      <c r="E84" s="7">
        <v>105.099998</v>
      </c>
      <c r="F84" s="7">
        <v>99.790535000000006</v>
      </c>
      <c r="G84">
        <f t="shared" si="1"/>
        <v>6.1314277439921586E-2</v>
      </c>
    </row>
    <row r="85" spans="1:7" ht="15" thickBot="1">
      <c r="A85" s="7" t="s">
        <v>60</v>
      </c>
      <c r="B85" s="7">
        <v>104.599998</v>
      </c>
      <c r="C85" s="7">
        <v>107.849998</v>
      </c>
      <c r="D85" s="7">
        <v>104.199997</v>
      </c>
      <c r="E85" s="7">
        <v>107.300003</v>
      </c>
      <c r="F85" s="7">
        <v>101.879402</v>
      </c>
      <c r="G85">
        <f t="shared" si="1"/>
        <v>3.3516718314526572E-3</v>
      </c>
    </row>
    <row r="86" spans="1:7" ht="15" thickBot="1">
      <c r="A86" s="7" t="s">
        <v>61</v>
      </c>
      <c r="B86" s="7">
        <v>103.949997</v>
      </c>
      <c r="C86" s="7">
        <v>105.949997</v>
      </c>
      <c r="D86" s="7">
        <v>101.900002</v>
      </c>
      <c r="E86" s="7">
        <v>103.050003</v>
      </c>
      <c r="F86" s="7">
        <v>97.844100999999995</v>
      </c>
      <c r="G86">
        <f t="shared" si="1"/>
        <v>-6.2335470663708497E-3</v>
      </c>
    </row>
    <row r="87" spans="1:7" ht="15" thickBot="1">
      <c r="A87" s="7" t="s">
        <v>62</v>
      </c>
      <c r="B87" s="7">
        <v>103.300003</v>
      </c>
      <c r="C87" s="7">
        <v>105</v>
      </c>
      <c r="D87" s="7">
        <v>102.199997</v>
      </c>
      <c r="E87" s="7">
        <v>102.849998</v>
      </c>
      <c r="F87" s="7">
        <v>97.654205000000005</v>
      </c>
      <c r="G87">
        <f t="shared" si="1"/>
        <v>-6.272580276773825E-3</v>
      </c>
    </row>
    <row r="88" spans="1:7" ht="15" thickBot="1">
      <c r="A88" s="7" t="s">
        <v>63</v>
      </c>
      <c r="B88" s="7">
        <v>102.400002</v>
      </c>
      <c r="C88" s="7">
        <v>104.449997</v>
      </c>
      <c r="D88" s="7">
        <v>101.650002</v>
      </c>
      <c r="E88" s="7">
        <v>103.099998</v>
      </c>
      <c r="F88" s="7">
        <v>97.891570999999999</v>
      </c>
      <c r="G88">
        <f t="shared" si="1"/>
        <v>-8.7506730305616023E-3</v>
      </c>
    </row>
    <row r="89" spans="1:7" ht="15" thickBot="1">
      <c r="A89" s="7" t="s">
        <v>64</v>
      </c>
      <c r="B89" s="7">
        <v>102</v>
      </c>
      <c r="C89" s="7">
        <v>103.650002</v>
      </c>
      <c r="D89" s="7">
        <v>101.599998</v>
      </c>
      <c r="E89" s="7">
        <v>102.400002</v>
      </c>
      <c r="F89" s="7">
        <v>97.226935999999995</v>
      </c>
      <c r="G89">
        <f t="shared" si="1"/>
        <v>-3.9139188523861102E-3</v>
      </c>
    </row>
    <row r="90" spans="1:7" ht="15" thickBot="1">
      <c r="A90" s="7" t="s">
        <v>65</v>
      </c>
      <c r="B90" s="7">
        <v>105.25</v>
      </c>
      <c r="C90" s="7">
        <v>105.699997</v>
      </c>
      <c r="D90" s="7">
        <v>102.5</v>
      </c>
      <c r="E90" s="7">
        <v>102.800003</v>
      </c>
      <c r="F90" s="7">
        <v>97.606728000000004</v>
      </c>
      <c r="G90">
        <f t="shared" si="1"/>
        <v>3.1365659278219826E-2</v>
      </c>
    </row>
    <row r="91" spans="1:7" ht="15" thickBot="1">
      <c r="A91" s="7" t="s">
        <v>66</v>
      </c>
      <c r="B91" s="7">
        <v>102.800003</v>
      </c>
      <c r="C91" s="7">
        <v>104</v>
      </c>
      <c r="D91" s="7">
        <v>102.800003</v>
      </c>
      <c r="E91" s="7">
        <v>103.199997</v>
      </c>
      <c r="F91" s="7">
        <v>97.986519000000001</v>
      </c>
      <c r="G91">
        <f t="shared" si="1"/>
        <v>-2.3553090358547114E-2</v>
      </c>
    </row>
    <row r="92" spans="1:7" ht="15" thickBot="1">
      <c r="A92" s="7" t="s">
        <v>67</v>
      </c>
      <c r="B92" s="7">
        <v>103.75</v>
      </c>
      <c r="C92" s="7">
        <v>104.400002</v>
      </c>
      <c r="D92" s="7">
        <v>103.300003</v>
      </c>
      <c r="E92" s="7">
        <v>103.900002</v>
      </c>
      <c r="F92" s="7">
        <v>98.651161000000002</v>
      </c>
      <c r="G92">
        <f t="shared" si="1"/>
        <v>9.1987769068640115E-3</v>
      </c>
    </row>
    <row r="93" spans="1:7" ht="15" thickBot="1">
      <c r="A93" s="7" t="s">
        <v>68</v>
      </c>
      <c r="B93" s="7">
        <v>104.900002</v>
      </c>
      <c r="C93" s="7">
        <v>105.900002</v>
      </c>
      <c r="D93" s="7">
        <v>103.550003</v>
      </c>
      <c r="E93" s="7">
        <v>104.050003</v>
      </c>
      <c r="F93" s="7">
        <v>98.793578999999994</v>
      </c>
      <c r="G93">
        <f t="shared" si="1"/>
        <v>1.1023375357220512E-2</v>
      </c>
    </row>
    <row r="94" spans="1:7" ht="15" thickBot="1">
      <c r="A94" s="7" t="s">
        <v>69</v>
      </c>
      <c r="B94" s="7">
        <v>104.150002</v>
      </c>
      <c r="C94" s="7">
        <v>112.699997</v>
      </c>
      <c r="D94" s="7">
        <v>103.300003</v>
      </c>
      <c r="E94" s="7">
        <v>108.150002</v>
      </c>
      <c r="F94" s="7">
        <v>102.68646200000001</v>
      </c>
      <c r="G94">
        <f t="shared" si="1"/>
        <v>-7.1753475579748776E-3</v>
      </c>
    </row>
    <row r="95" spans="1:7" ht="15" thickBot="1">
      <c r="A95" s="8">
        <v>44260</v>
      </c>
      <c r="B95" s="7">
        <v>108.150002</v>
      </c>
      <c r="C95" s="7">
        <v>110.699997</v>
      </c>
      <c r="D95" s="7">
        <v>106</v>
      </c>
      <c r="E95" s="7">
        <v>107.699997</v>
      </c>
      <c r="F95" s="7">
        <v>102.259186</v>
      </c>
      <c r="G95">
        <f t="shared" si="1"/>
        <v>3.7686983981848325E-2</v>
      </c>
    </row>
    <row r="96" spans="1:7" ht="15" thickBot="1">
      <c r="A96" s="8">
        <v>44291</v>
      </c>
      <c r="B96" s="7">
        <v>108</v>
      </c>
      <c r="C96" s="7">
        <v>110.300003</v>
      </c>
      <c r="D96" s="7">
        <v>107.699997</v>
      </c>
      <c r="E96" s="7">
        <v>109.650002</v>
      </c>
      <c r="F96" s="7">
        <v>104.11068</v>
      </c>
      <c r="G96">
        <f t="shared" si="1"/>
        <v>-1.3879437676819002E-3</v>
      </c>
    </row>
    <row r="97" spans="1:7" ht="15" thickBot="1">
      <c r="A97" s="8">
        <v>44321</v>
      </c>
      <c r="B97" s="7">
        <v>112.400002</v>
      </c>
      <c r="C97" s="7">
        <v>114</v>
      </c>
      <c r="D97" s="7">
        <v>110.5</v>
      </c>
      <c r="E97" s="7">
        <v>111.099998</v>
      </c>
      <c r="F97" s="7">
        <v>105.487427</v>
      </c>
      <c r="G97">
        <f t="shared" si="1"/>
        <v>3.9932728128965138E-2</v>
      </c>
    </row>
    <row r="98" spans="1:7" ht="15" thickBot="1">
      <c r="A98" s="8">
        <v>44352</v>
      </c>
      <c r="B98" s="7">
        <v>112.300003</v>
      </c>
      <c r="C98" s="7">
        <v>112.849998</v>
      </c>
      <c r="D98" s="7">
        <v>109.449997</v>
      </c>
      <c r="E98" s="7">
        <v>110.25</v>
      </c>
      <c r="F98" s="7">
        <v>104.680374</v>
      </c>
      <c r="G98">
        <f t="shared" si="1"/>
        <v>-8.9006679462918733E-4</v>
      </c>
    </row>
    <row r="99" spans="1:7" ht="15" thickBot="1">
      <c r="A99" s="8">
        <v>44382</v>
      </c>
      <c r="B99" s="7">
        <v>110.849998</v>
      </c>
      <c r="C99" s="7">
        <v>112.349998</v>
      </c>
      <c r="D99" s="7">
        <v>109.650002</v>
      </c>
      <c r="E99" s="7">
        <v>111.449997</v>
      </c>
      <c r="F99" s="7">
        <v>105.81974</v>
      </c>
      <c r="G99">
        <f t="shared" si="1"/>
        <v>-1.299597043863502E-2</v>
      </c>
    </row>
    <row r="100" spans="1:7" ht="15" thickBot="1">
      <c r="A100" s="8">
        <v>44474</v>
      </c>
      <c r="B100" s="7">
        <v>113.849998</v>
      </c>
      <c r="C100" s="7">
        <v>114.949997</v>
      </c>
      <c r="D100" s="7">
        <v>112.5</v>
      </c>
      <c r="E100" s="7">
        <v>113.900002</v>
      </c>
      <c r="F100" s="7">
        <v>108.14598100000001</v>
      </c>
      <c r="G100">
        <f t="shared" si="1"/>
        <v>2.6703856922853757E-2</v>
      </c>
    </row>
    <row r="101" spans="1:7" ht="15" thickBot="1">
      <c r="A101" s="8">
        <v>44505</v>
      </c>
      <c r="B101" s="7">
        <v>112.550003</v>
      </c>
      <c r="C101" s="7">
        <v>118.699997</v>
      </c>
      <c r="D101" s="7">
        <v>110.75</v>
      </c>
      <c r="E101" s="7">
        <v>118.099998</v>
      </c>
      <c r="F101" s="7">
        <v>112.133797</v>
      </c>
      <c r="G101">
        <f t="shared" si="1"/>
        <v>-1.1484180935213422E-2</v>
      </c>
    </row>
    <row r="102" spans="1:7" ht="15" thickBot="1">
      <c r="A102" s="8">
        <v>44535</v>
      </c>
      <c r="B102" s="7">
        <v>118.699997</v>
      </c>
      <c r="C102" s="7">
        <v>121.150002</v>
      </c>
      <c r="D102" s="7">
        <v>113.699997</v>
      </c>
      <c r="E102" s="7">
        <v>115.099998</v>
      </c>
      <c r="F102" s="7">
        <v>109.285355</v>
      </c>
      <c r="G102">
        <f t="shared" si="1"/>
        <v>5.3201682334261494E-2</v>
      </c>
    </row>
    <row r="103" spans="1:7" ht="15" thickBot="1">
      <c r="A103" s="7" t="s">
        <v>70</v>
      </c>
      <c r="B103" s="7">
        <v>116</v>
      </c>
      <c r="C103" s="7">
        <v>116</v>
      </c>
      <c r="D103" s="7">
        <v>111.550003</v>
      </c>
      <c r="E103" s="7">
        <v>112.949997</v>
      </c>
      <c r="F103" s="7">
        <v>107.243965</v>
      </c>
      <c r="G103">
        <f t="shared" si="1"/>
        <v>-2.3009085235457877E-2</v>
      </c>
    </row>
    <row r="104" spans="1:7" ht="15" thickBot="1">
      <c r="A104" s="7" t="s">
        <v>71</v>
      </c>
      <c r="B104" s="7">
        <v>113.949997</v>
      </c>
      <c r="C104" s="7">
        <v>115.400002</v>
      </c>
      <c r="D104" s="7">
        <v>112.25</v>
      </c>
      <c r="E104" s="7">
        <v>114.25</v>
      </c>
      <c r="F104" s="7">
        <v>108.478302</v>
      </c>
      <c r="G104">
        <f t="shared" si="1"/>
        <v>-1.7830461742008266E-2</v>
      </c>
    </row>
    <row r="105" spans="1:7" ht="15" thickBot="1">
      <c r="A105" s="7" t="s">
        <v>72</v>
      </c>
      <c r="B105" s="7">
        <v>115</v>
      </c>
      <c r="C105" s="7">
        <v>117.5</v>
      </c>
      <c r="D105" s="7">
        <v>114.300003</v>
      </c>
      <c r="E105" s="7">
        <v>116.099998</v>
      </c>
      <c r="F105" s="7">
        <v>110.23483299999999</v>
      </c>
      <c r="G105">
        <f t="shared" si="1"/>
        <v>9.1723989988937039E-3</v>
      </c>
    </row>
    <row r="106" spans="1:7" ht="15" thickBot="1">
      <c r="A106" s="7" t="s">
        <v>73</v>
      </c>
      <c r="B106" s="7">
        <v>114.5</v>
      </c>
      <c r="C106" s="7">
        <v>115.800003</v>
      </c>
      <c r="D106" s="7">
        <v>113.400002</v>
      </c>
      <c r="E106" s="7">
        <v>114.900002</v>
      </c>
      <c r="F106" s="7">
        <v>109.095467</v>
      </c>
      <c r="G106">
        <f t="shared" si="1"/>
        <v>-4.3573053689557007E-3</v>
      </c>
    </row>
    <row r="107" spans="1:7" ht="15" thickBot="1">
      <c r="A107" s="7" t="s">
        <v>74</v>
      </c>
      <c r="B107" s="7">
        <v>113.449997</v>
      </c>
      <c r="C107" s="7">
        <v>114.699997</v>
      </c>
      <c r="D107" s="7">
        <v>111.199997</v>
      </c>
      <c r="E107" s="7">
        <v>111.800003</v>
      </c>
      <c r="F107" s="7">
        <v>106.152069</v>
      </c>
      <c r="G107">
        <f t="shared" si="1"/>
        <v>-9.2126382118111298E-3</v>
      </c>
    </row>
    <row r="108" spans="1:7" ht="15" thickBot="1">
      <c r="A108" s="7" t="s">
        <v>75</v>
      </c>
      <c r="B108" s="7">
        <v>111.050003</v>
      </c>
      <c r="C108" s="7">
        <v>114.050003</v>
      </c>
      <c r="D108" s="7">
        <v>111.050003</v>
      </c>
      <c r="E108" s="7">
        <v>112.75</v>
      </c>
      <c r="F108" s="7">
        <v>107.05407700000001</v>
      </c>
      <c r="G108">
        <f t="shared" si="1"/>
        <v>-2.1381607427188986E-2</v>
      </c>
    </row>
    <row r="109" spans="1:7" ht="15" thickBot="1">
      <c r="A109" s="7" t="s">
        <v>76</v>
      </c>
      <c r="B109" s="7">
        <v>113.25</v>
      </c>
      <c r="C109" s="7">
        <v>113.949997</v>
      </c>
      <c r="D109" s="7">
        <v>110.849998</v>
      </c>
      <c r="E109" s="7">
        <v>113.050003</v>
      </c>
      <c r="F109" s="7">
        <v>107.338921</v>
      </c>
      <c r="G109">
        <f t="shared" si="1"/>
        <v>1.9617187007849122E-2</v>
      </c>
    </row>
    <row r="110" spans="1:7" ht="15" thickBot="1">
      <c r="A110" s="7" t="s">
        <v>77</v>
      </c>
      <c r="B110" s="7">
        <v>114.400002</v>
      </c>
      <c r="C110" s="7">
        <v>117.099998</v>
      </c>
      <c r="D110" s="7">
        <v>113.699997</v>
      </c>
      <c r="E110" s="7">
        <v>114.599998</v>
      </c>
      <c r="F110" s="7">
        <v>108.810608</v>
      </c>
      <c r="G110">
        <f t="shared" si="1"/>
        <v>1.0103332065071493E-2</v>
      </c>
    </row>
    <row r="111" spans="1:7" ht="15" thickBot="1">
      <c r="A111" s="7" t="s">
        <v>78</v>
      </c>
      <c r="B111" s="7">
        <v>115.400002</v>
      </c>
      <c r="C111" s="7">
        <v>115.400002</v>
      </c>
      <c r="D111" s="7">
        <v>113</v>
      </c>
      <c r="E111" s="7">
        <v>113.349998</v>
      </c>
      <c r="F111" s="7">
        <v>107.623756</v>
      </c>
      <c r="G111">
        <f t="shared" si="1"/>
        <v>8.7032749768066169E-3</v>
      </c>
    </row>
    <row r="112" spans="1:7" ht="15" thickBot="1">
      <c r="A112" s="7" t="s">
        <v>79</v>
      </c>
      <c r="B112" s="7">
        <v>113</v>
      </c>
      <c r="C112" s="7">
        <v>113.650002</v>
      </c>
      <c r="D112" s="7">
        <v>111.300003</v>
      </c>
      <c r="E112" s="7">
        <v>111.849998</v>
      </c>
      <c r="F112" s="7">
        <v>106.199532</v>
      </c>
      <c r="G112">
        <f t="shared" si="1"/>
        <v>-2.1016552692680955E-2</v>
      </c>
    </row>
    <row r="113" spans="1:7" ht="15" thickBot="1">
      <c r="A113" s="7" t="s">
        <v>80</v>
      </c>
      <c r="B113" s="7">
        <v>113.199997</v>
      </c>
      <c r="C113" s="7">
        <v>115.550003</v>
      </c>
      <c r="D113" s="7">
        <v>111.849998</v>
      </c>
      <c r="E113" s="7">
        <v>112.349998</v>
      </c>
      <c r="F113" s="7">
        <v>106.674278</v>
      </c>
      <c r="G113">
        <f t="shared" si="1"/>
        <v>1.7683205549747865E-3</v>
      </c>
    </row>
    <row r="114" spans="1:7" ht="15" thickBot="1">
      <c r="A114" s="7" t="s">
        <v>81</v>
      </c>
      <c r="B114" s="7">
        <v>112.5</v>
      </c>
      <c r="C114" s="7">
        <v>114.349998</v>
      </c>
      <c r="D114" s="7">
        <v>111.400002</v>
      </c>
      <c r="E114" s="7">
        <v>113.650002</v>
      </c>
      <c r="F114" s="7">
        <v>107.908607</v>
      </c>
      <c r="G114">
        <f t="shared" si="1"/>
        <v>-6.2029176228405175E-3</v>
      </c>
    </row>
    <row r="115" spans="1:7" ht="15" thickBot="1">
      <c r="A115" s="8">
        <v>44202</v>
      </c>
      <c r="B115" s="7">
        <v>114.349998</v>
      </c>
      <c r="C115" s="7">
        <v>118.449997</v>
      </c>
      <c r="D115" s="7">
        <v>114.199997</v>
      </c>
      <c r="E115" s="7">
        <v>117.599998</v>
      </c>
      <c r="F115" s="7">
        <v>111.659058</v>
      </c>
      <c r="G115">
        <f t="shared" si="1"/>
        <v>1.6310681334153289E-2</v>
      </c>
    </row>
    <row r="116" spans="1:7" ht="15" thickBot="1">
      <c r="A116" s="8">
        <v>44233</v>
      </c>
      <c r="B116" s="7">
        <v>118</v>
      </c>
      <c r="C116" s="7">
        <v>119.400002</v>
      </c>
      <c r="D116" s="7">
        <v>116</v>
      </c>
      <c r="E116" s="7">
        <v>117.75</v>
      </c>
      <c r="F116" s="7">
        <v>111.801483</v>
      </c>
      <c r="G116">
        <f t="shared" si="1"/>
        <v>3.1420721487036556E-2</v>
      </c>
    </row>
    <row r="117" spans="1:7" ht="15" thickBot="1">
      <c r="A117" s="8">
        <v>44261</v>
      </c>
      <c r="B117" s="7">
        <v>118.800003</v>
      </c>
      <c r="C117" s="7">
        <v>123.800003</v>
      </c>
      <c r="D117" s="7">
        <v>118.449997</v>
      </c>
      <c r="E117" s="7">
        <v>122.5</v>
      </c>
      <c r="F117" s="7">
        <v>116.31152299999999</v>
      </c>
      <c r="G117">
        <f t="shared" si="1"/>
        <v>6.7568077154047061E-3</v>
      </c>
    </row>
    <row r="118" spans="1:7" ht="15" thickBot="1">
      <c r="A118" s="8">
        <v>44292</v>
      </c>
      <c r="B118" s="7">
        <v>124.599998</v>
      </c>
      <c r="C118" s="7">
        <v>126.699997</v>
      </c>
      <c r="D118" s="7">
        <v>123.349998</v>
      </c>
      <c r="E118" s="7">
        <v>125.449997</v>
      </c>
      <c r="F118" s="7">
        <v>119.112495</v>
      </c>
      <c r="G118">
        <f t="shared" si="1"/>
        <v>4.7667158120918852E-2</v>
      </c>
    </row>
    <row r="119" spans="1:7" ht="15" thickBot="1">
      <c r="A119" s="8">
        <v>44383</v>
      </c>
      <c r="B119" s="7">
        <v>126.949997</v>
      </c>
      <c r="C119" s="7">
        <v>127.5</v>
      </c>
      <c r="D119" s="7">
        <v>124.900002</v>
      </c>
      <c r="E119" s="7">
        <v>125.150002</v>
      </c>
      <c r="F119" s="7">
        <v>118.82764400000001</v>
      </c>
      <c r="G119">
        <f t="shared" si="1"/>
        <v>1.8684694217347975E-2</v>
      </c>
    </row>
    <row r="120" spans="1:7" ht="15" thickBot="1">
      <c r="A120" s="8">
        <v>44414</v>
      </c>
      <c r="B120" s="7">
        <v>125.75</v>
      </c>
      <c r="C120" s="7">
        <v>125.900002</v>
      </c>
      <c r="D120" s="7">
        <v>122.650002</v>
      </c>
      <c r="E120" s="7">
        <v>124.800003</v>
      </c>
      <c r="F120" s="7">
        <v>118.495338</v>
      </c>
      <c r="G120">
        <f t="shared" si="1"/>
        <v>-9.4974755394875779E-3</v>
      </c>
    </row>
    <row r="121" spans="1:7" ht="15" thickBot="1">
      <c r="A121" s="8">
        <v>44445</v>
      </c>
      <c r="B121" s="7">
        <v>127</v>
      </c>
      <c r="C121" s="7">
        <v>128</v>
      </c>
      <c r="D121" s="7">
        <v>123.050003</v>
      </c>
      <c r="E121" s="7">
        <v>124.050003</v>
      </c>
      <c r="F121" s="7">
        <v>117.783226</v>
      </c>
      <c r="G121">
        <f t="shared" si="1"/>
        <v>9.8912774787427004E-3</v>
      </c>
    </row>
    <row r="122" spans="1:7" ht="15" thickBot="1">
      <c r="A122" s="8">
        <v>44475</v>
      </c>
      <c r="B122" s="7">
        <v>123.75</v>
      </c>
      <c r="C122" s="7">
        <v>124.800003</v>
      </c>
      <c r="D122" s="7">
        <v>122.449997</v>
      </c>
      <c r="E122" s="7">
        <v>123.949997</v>
      </c>
      <c r="F122" s="7">
        <v>117.688271</v>
      </c>
      <c r="G122">
        <f t="shared" si="1"/>
        <v>-2.5923685009791544E-2</v>
      </c>
    </row>
    <row r="123" spans="1:7" ht="15" thickBot="1">
      <c r="A123" s="8">
        <v>44506</v>
      </c>
      <c r="B123" s="7">
        <v>123.949997</v>
      </c>
      <c r="C123" s="7">
        <v>126.599998</v>
      </c>
      <c r="D123" s="7">
        <v>122.5</v>
      </c>
      <c r="E123" s="7">
        <v>123.550003</v>
      </c>
      <c r="F123" s="7">
        <v>117.308487</v>
      </c>
      <c r="G123">
        <f t="shared" si="1"/>
        <v>1.6148328290917125E-3</v>
      </c>
    </row>
    <row r="124" spans="1:7" ht="15" thickBot="1">
      <c r="A124" s="7" t="s">
        <v>82</v>
      </c>
      <c r="B124" s="7">
        <v>124.400002</v>
      </c>
      <c r="C124" s="7">
        <v>125.800003</v>
      </c>
      <c r="D124" s="7">
        <v>121.25</v>
      </c>
      <c r="E124" s="7">
        <v>124.800003</v>
      </c>
      <c r="F124" s="7">
        <v>118.495338</v>
      </c>
      <c r="G124">
        <f t="shared" si="1"/>
        <v>3.6239621043578558E-3</v>
      </c>
    </row>
    <row r="125" spans="1:7" ht="15" thickBot="1">
      <c r="A125" s="7" t="s">
        <v>83</v>
      </c>
      <c r="B125" s="7">
        <v>125.599998</v>
      </c>
      <c r="C125" s="7">
        <v>128.5</v>
      </c>
      <c r="D125" s="7">
        <v>124.849998</v>
      </c>
      <c r="E125" s="7">
        <v>125.349998</v>
      </c>
      <c r="F125" s="7">
        <v>119.01754</v>
      </c>
      <c r="G125">
        <f t="shared" si="1"/>
        <v>9.6000417282818256E-3</v>
      </c>
    </row>
    <row r="126" spans="1:7" ht="15" thickBot="1">
      <c r="A126" s="7" t="s">
        <v>84</v>
      </c>
      <c r="B126" s="7">
        <v>127</v>
      </c>
      <c r="C126" s="7">
        <v>128.25</v>
      </c>
      <c r="D126" s="7">
        <v>126.099998</v>
      </c>
      <c r="E126" s="7">
        <v>126.699997</v>
      </c>
      <c r="F126" s="7">
        <v>120.299347</v>
      </c>
      <c r="G126">
        <f t="shared" si="1"/>
        <v>1.1084848348059948E-2</v>
      </c>
    </row>
    <row r="127" spans="1:7" ht="15" thickBot="1">
      <c r="A127" s="7" t="s">
        <v>85</v>
      </c>
      <c r="B127" s="7">
        <v>125.599998</v>
      </c>
      <c r="C127" s="7">
        <v>127</v>
      </c>
      <c r="D127" s="7">
        <v>123.5</v>
      </c>
      <c r="E127" s="7">
        <v>125.099998</v>
      </c>
      <c r="F127" s="7">
        <v>118.780174</v>
      </c>
      <c r="G127">
        <f t="shared" si="1"/>
        <v>-1.1084848348059985E-2</v>
      </c>
    </row>
    <row r="128" spans="1:7" ht="15" thickBot="1">
      <c r="A128" s="7" t="s">
        <v>86</v>
      </c>
      <c r="B128" s="7">
        <v>124.550003</v>
      </c>
      <c r="C128" s="7">
        <v>124.550003</v>
      </c>
      <c r="D128" s="7">
        <v>118.900002</v>
      </c>
      <c r="E128" s="7">
        <v>120.25</v>
      </c>
      <c r="F128" s="7">
        <v>114.175186</v>
      </c>
      <c r="G128">
        <f t="shared" si="1"/>
        <v>-8.3949723156299758E-3</v>
      </c>
    </row>
    <row r="129" spans="1:7" ht="15" thickBot="1">
      <c r="A129" s="7" t="s">
        <v>87</v>
      </c>
      <c r="B129" s="7">
        <v>119.400002</v>
      </c>
      <c r="C129" s="7">
        <v>122</v>
      </c>
      <c r="D129" s="7">
        <v>118.949997</v>
      </c>
      <c r="E129" s="7">
        <v>120.949997</v>
      </c>
      <c r="F129" s="7">
        <v>114.839821</v>
      </c>
      <c r="G129">
        <f t="shared" si="1"/>
        <v>-4.2228048085980956E-2</v>
      </c>
    </row>
    <row r="130" spans="1:7" ht="15" thickBot="1">
      <c r="A130" s="7" t="s">
        <v>88</v>
      </c>
      <c r="B130" s="7">
        <v>122.699997</v>
      </c>
      <c r="C130" s="7">
        <v>124.199997</v>
      </c>
      <c r="D130" s="7">
        <v>121.5</v>
      </c>
      <c r="E130" s="7">
        <v>122.050003</v>
      </c>
      <c r="F130" s="7">
        <v>115.88426200000001</v>
      </c>
      <c r="G130">
        <f t="shared" si="1"/>
        <v>2.7263109558067371E-2</v>
      </c>
    </row>
    <row r="131" spans="1:7" ht="15" thickBot="1">
      <c r="A131" s="7" t="s">
        <v>89</v>
      </c>
      <c r="B131" s="7">
        <v>123.5</v>
      </c>
      <c r="C131" s="7">
        <v>124.400002</v>
      </c>
      <c r="D131" s="7">
        <v>121.75</v>
      </c>
      <c r="E131" s="7">
        <v>123.349998</v>
      </c>
      <c r="F131" s="7">
        <v>117.118576</v>
      </c>
      <c r="G131">
        <f t="shared" si="1"/>
        <v>6.498828801044282E-3</v>
      </c>
    </row>
    <row r="132" spans="1:7" ht="15" thickBot="1">
      <c r="A132" s="7" t="s">
        <v>90</v>
      </c>
      <c r="B132" s="7">
        <v>124.449997</v>
      </c>
      <c r="C132" s="7">
        <v>124.449997</v>
      </c>
      <c r="D132" s="7">
        <v>121.349998</v>
      </c>
      <c r="E132" s="7">
        <v>122</v>
      </c>
      <c r="F132" s="7">
        <v>115.836777</v>
      </c>
      <c r="G132">
        <f t="shared" ref="G132:G195" si="2">LN(B132/B131)</f>
        <v>7.6628486395021638E-3</v>
      </c>
    </row>
    <row r="133" spans="1:7" ht="15" thickBot="1">
      <c r="A133" s="7" t="s">
        <v>91</v>
      </c>
      <c r="B133" s="7">
        <v>122.949997</v>
      </c>
      <c r="C133" s="7">
        <v>124.949997</v>
      </c>
      <c r="D133" s="7">
        <v>120.349998</v>
      </c>
      <c r="E133" s="7">
        <v>120.900002</v>
      </c>
      <c r="F133" s="7">
        <v>114.792351</v>
      </c>
      <c r="G133">
        <f t="shared" si="2"/>
        <v>-1.2126260445495429E-2</v>
      </c>
    </row>
    <row r="134" spans="1:7" ht="15" thickBot="1">
      <c r="A134" s="7" t="s">
        <v>92</v>
      </c>
      <c r="B134" s="7">
        <v>122.550003</v>
      </c>
      <c r="C134" s="7">
        <v>124.5</v>
      </c>
      <c r="D134" s="7">
        <v>121.800003</v>
      </c>
      <c r="E134" s="7">
        <v>122.349998</v>
      </c>
      <c r="F134" s="7">
        <v>116.16909800000001</v>
      </c>
      <c r="G134">
        <f t="shared" si="2"/>
        <v>-3.2586098081131003E-3</v>
      </c>
    </row>
    <row r="135" spans="1:7" ht="15" thickBot="1">
      <c r="A135" s="7" t="s">
        <v>93</v>
      </c>
      <c r="B135" s="7">
        <v>121.800003</v>
      </c>
      <c r="C135" s="7">
        <v>122.449997</v>
      </c>
      <c r="D135" s="7">
        <v>119.099998</v>
      </c>
      <c r="E135" s="7">
        <v>119.400002</v>
      </c>
      <c r="F135" s="7">
        <v>113.368134</v>
      </c>
      <c r="G135">
        <f t="shared" si="2"/>
        <v>-6.1387545475872348E-3</v>
      </c>
    </row>
    <row r="136" spans="1:7" ht="15" thickBot="1">
      <c r="A136" s="7" t="s">
        <v>94</v>
      </c>
      <c r="B136" s="7">
        <v>120.349998</v>
      </c>
      <c r="C136" s="7">
        <v>120.949997</v>
      </c>
      <c r="D136" s="7">
        <v>117.050003</v>
      </c>
      <c r="E136" s="7">
        <v>117.699997</v>
      </c>
      <c r="F136" s="7">
        <v>111.75400500000001</v>
      </c>
      <c r="G136">
        <f t="shared" si="2"/>
        <v>-1.1976232295454355E-2</v>
      </c>
    </row>
    <row r="137" spans="1:7" ht="15" thickBot="1">
      <c r="A137" s="8">
        <v>44203</v>
      </c>
      <c r="B137" s="7">
        <v>117.75</v>
      </c>
      <c r="C137" s="7">
        <v>119.75</v>
      </c>
      <c r="D137" s="7">
        <v>117.300003</v>
      </c>
      <c r="E137" s="7">
        <v>118.849998</v>
      </c>
      <c r="F137" s="7">
        <v>112.84590900000001</v>
      </c>
      <c r="G137">
        <f t="shared" si="2"/>
        <v>-2.1840414714356767E-2</v>
      </c>
    </row>
    <row r="138" spans="1:7" ht="15" thickBot="1">
      <c r="A138" s="8">
        <v>44234</v>
      </c>
      <c r="B138" s="7">
        <v>120</v>
      </c>
      <c r="C138" s="7">
        <v>120.849998</v>
      </c>
      <c r="D138" s="7">
        <v>118</v>
      </c>
      <c r="E138" s="7">
        <v>118.449997</v>
      </c>
      <c r="F138" s="7">
        <v>112.46611799999999</v>
      </c>
      <c r="G138">
        <f t="shared" si="2"/>
        <v>1.8928009885518859E-2</v>
      </c>
    </row>
    <row r="139" spans="1:7" ht="15" thickBot="1">
      <c r="A139" s="8">
        <v>44323</v>
      </c>
      <c r="B139" s="7">
        <v>119.150002</v>
      </c>
      <c r="C139" s="7">
        <v>121.449997</v>
      </c>
      <c r="D139" s="7">
        <v>118.900002</v>
      </c>
      <c r="E139" s="7">
        <v>120.949997</v>
      </c>
      <c r="F139" s="7">
        <v>114.839821</v>
      </c>
      <c r="G139">
        <f t="shared" si="2"/>
        <v>-7.1085224517305409E-3</v>
      </c>
    </row>
    <row r="140" spans="1:7" ht="15" thickBot="1">
      <c r="A140" s="8">
        <v>44354</v>
      </c>
      <c r="B140" s="7">
        <v>123</v>
      </c>
      <c r="C140" s="7">
        <v>125</v>
      </c>
      <c r="D140" s="7">
        <v>121.050003</v>
      </c>
      <c r="E140" s="7">
        <v>121.5</v>
      </c>
      <c r="F140" s="7">
        <v>115.362038</v>
      </c>
      <c r="G140">
        <f t="shared" si="2"/>
        <v>3.1801135042102031E-2</v>
      </c>
    </row>
    <row r="141" spans="1:7" ht="15" thickBot="1">
      <c r="A141" s="8">
        <v>44384</v>
      </c>
      <c r="B141" s="7">
        <v>119.900002</v>
      </c>
      <c r="C141" s="7">
        <v>120.400002</v>
      </c>
      <c r="D141" s="7">
        <v>117.800003</v>
      </c>
      <c r="E141" s="7">
        <v>119.900002</v>
      </c>
      <c r="F141" s="7">
        <v>113.842873</v>
      </c>
      <c r="G141">
        <f t="shared" si="2"/>
        <v>-2.5526276658381936E-2</v>
      </c>
    </row>
    <row r="142" spans="1:7" ht="15" thickBot="1">
      <c r="A142" s="8">
        <v>44415</v>
      </c>
      <c r="B142" s="7">
        <v>119.400002</v>
      </c>
      <c r="C142" s="7">
        <v>119.400002</v>
      </c>
      <c r="D142" s="7">
        <v>116.849998</v>
      </c>
      <c r="E142" s="7">
        <v>117.050003</v>
      </c>
      <c r="F142" s="7">
        <v>111.136848</v>
      </c>
      <c r="G142">
        <f t="shared" si="2"/>
        <v>-4.1788610051151842E-3</v>
      </c>
    </row>
    <row r="143" spans="1:7" ht="15" thickBot="1">
      <c r="A143" s="8">
        <v>44446</v>
      </c>
      <c r="B143" s="7">
        <v>117.099998</v>
      </c>
      <c r="C143" s="7">
        <v>118.650002</v>
      </c>
      <c r="D143" s="7">
        <v>116.599998</v>
      </c>
      <c r="E143" s="7">
        <v>117.900002</v>
      </c>
      <c r="F143" s="7">
        <v>111.943909</v>
      </c>
      <c r="G143">
        <f t="shared" si="2"/>
        <v>-1.9450964184668101E-2</v>
      </c>
    </row>
    <row r="144" spans="1:7" ht="15" thickBot="1">
      <c r="A144" s="8">
        <v>44537</v>
      </c>
      <c r="B144" s="7">
        <v>119</v>
      </c>
      <c r="C144" s="7">
        <v>119.349998</v>
      </c>
      <c r="D144" s="7">
        <v>118</v>
      </c>
      <c r="E144" s="7">
        <v>118.550003</v>
      </c>
      <c r="F144" s="7">
        <v>112.56107299999999</v>
      </c>
      <c r="G144">
        <f t="shared" si="2"/>
        <v>1.6095239587277183E-2</v>
      </c>
    </row>
    <row r="145" spans="1:7" ht="15" thickBot="1">
      <c r="A145" s="7" t="s">
        <v>95</v>
      </c>
      <c r="B145" s="7">
        <v>119</v>
      </c>
      <c r="C145" s="7">
        <v>120.800003</v>
      </c>
      <c r="D145" s="7">
        <v>118.599998</v>
      </c>
      <c r="E145" s="7">
        <v>120.400002</v>
      </c>
      <c r="F145" s="7">
        <v>114.317604</v>
      </c>
      <c r="G145">
        <f t="shared" si="2"/>
        <v>0</v>
      </c>
    </row>
    <row r="146" spans="1:7" ht="15" thickBot="1">
      <c r="A146" s="7" t="s">
        <v>96</v>
      </c>
      <c r="B146" s="7">
        <v>120.300003</v>
      </c>
      <c r="C146" s="7">
        <v>121.75</v>
      </c>
      <c r="D146" s="7">
        <v>120.099998</v>
      </c>
      <c r="E146" s="7">
        <v>120.800003</v>
      </c>
      <c r="F146" s="7">
        <v>114.697411</v>
      </c>
      <c r="G146">
        <f t="shared" si="2"/>
        <v>1.0865154806759305E-2</v>
      </c>
    </row>
    <row r="147" spans="1:7" ht="15" thickBot="1">
      <c r="A147" s="7" t="s">
        <v>97</v>
      </c>
      <c r="B147" s="7">
        <v>119.199997</v>
      </c>
      <c r="C147" s="7">
        <v>119.400002</v>
      </c>
      <c r="D147" s="7">
        <v>116.199997</v>
      </c>
      <c r="E147" s="7">
        <v>116.900002</v>
      </c>
      <c r="F147" s="7">
        <v>110.99443100000001</v>
      </c>
      <c r="G147">
        <f t="shared" si="2"/>
        <v>-9.1859184548249585E-3</v>
      </c>
    </row>
    <row r="148" spans="1:7" ht="15" thickBot="1">
      <c r="A148" s="7" t="s">
        <v>98</v>
      </c>
      <c r="B148" s="7">
        <v>117.199997</v>
      </c>
      <c r="C148" s="7">
        <v>117.400002</v>
      </c>
      <c r="D148" s="7">
        <v>115.75</v>
      </c>
      <c r="E148" s="7">
        <v>116.800003</v>
      </c>
      <c r="F148" s="7">
        <v>110.899483</v>
      </c>
      <c r="G148">
        <f t="shared" si="2"/>
        <v>-1.69208779178215E-2</v>
      </c>
    </row>
    <row r="149" spans="1:7" ht="15" thickBot="1">
      <c r="A149" s="7" t="s">
        <v>99</v>
      </c>
      <c r="B149" s="7">
        <v>114.800003</v>
      </c>
      <c r="C149" s="7">
        <v>116.550003</v>
      </c>
      <c r="D149" s="7">
        <v>114.199997</v>
      </c>
      <c r="E149" s="7">
        <v>114.599998</v>
      </c>
      <c r="F149" s="7">
        <v>108.810608</v>
      </c>
      <c r="G149">
        <f t="shared" si="2"/>
        <v>-2.0690341527772292E-2</v>
      </c>
    </row>
    <row r="150" spans="1:7" ht="15" thickBot="1">
      <c r="A150" s="7" t="s">
        <v>100</v>
      </c>
      <c r="B150" s="7">
        <v>112.050003</v>
      </c>
      <c r="C150" s="7">
        <v>113.25</v>
      </c>
      <c r="D150" s="7">
        <v>111.599998</v>
      </c>
      <c r="E150" s="7">
        <v>112.599998</v>
      </c>
      <c r="F150" s="7">
        <v>106.911644</v>
      </c>
      <c r="G150">
        <f t="shared" si="2"/>
        <v>-2.424628299717253E-2</v>
      </c>
    </row>
    <row r="151" spans="1:7" ht="15" thickBot="1">
      <c r="A151" s="7" t="s">
        <v>101</v>
      </c>
      <c r="B151" s="7">
        <v>114.400002</v>
      </c>
      <c r="C151" s="7">
        <v>115.800003</v>
      </c>
      <c r="D151" s="7">
        <v>113.949997</v>
      </c>
      <c r="E151" s="7">
        <v>115.5</v>
      </c>
      <c r="F151" s="7">
        <v>109.66514599999999</v>
      </c>
      <c r="G151">
        <f t="shared" si="2"/>
        <v>2.0755869407517426E-2</v>
      </c>
    </row>
    <row r="152" spans="1:7" ht="15" thickBot="1">
      <c r="A152" s="7" t="s">
        <v>102</v>
      </c>
      <c r="B152" s="7">
        <v>115.5</v>
      </c>
      <c r="C152" s="7">
        <v>116.75</v>
      </c>
      <c r="D152" s="7">
        <v>114.75</v>
      </c>
      <c r="E152" s="7">
        <v>115.300003</v>
      </c>
      <c r="F152" s="7">
        <v>109.475258</v>
      </c>
      <c r="G152">
        <f t="shared" si="2"/>
        <v>9.5694335336333463E-3</v>
      </c>
    </row>
    <row r="153" spans="1:7" ht="15" thickBot="1">
      <c r="A153" s="7" t="s">
        <v>103</v>
      </c>
      <c r="B153" s="7">
        <v>114.849998</v>
      </c>
      <c r="C153" s="7">
        <v>115.599998</v>
      </c>
      <c r="D153" s="7">
        <v>114.099998</v>
      </c>
      <c r="E153" s="7">
        <v>114.550003</v>
      </c>
      <c r="F153" s="7">
        <v>108.76314499999999</v>
      </c>
      <c r="G153">
        <f t="shared" si="2"/>
        <v>-5.6436182407594007E-3</v>
      </c>
    </row>
    <row r="154" spans="1:7" ht="15" thickBot="1">
      <c r="A154" s="7" t="s">
        <v>104</v>
      </c>
      <c r="B154" s="7">
        <v>115.349998</v>
      </c>
      <c r="C154" s="7">
        <v>115.900002</v>
      </c>
      <c r="D154" s="7">
        <v>114</v>
      </c>
      <c r="E154" s="7">
        <v>114.650002</v>
      </c>
      <c r="F154" s="7">
        <v>108.858093</v>
      </c>
      <c r="G154">
        <f t="shared" si="2"/>
        <v>4.3440555601387994E-3</v>
      </c>
    </row>
    <row r="155" spans="1:7" ht="15" thickBot="1">
      <c r="A155" s="7" t="s">
        <v>105</v>
      </c>
      <c r="B155" s="7">
        <v>114.900002</v>
      </c>
      <c r="C155" s="7">
        <v>115.199997</v>
      </c>
      <c r="D155" s="7">
        <v>113.449997</v>
      </c>
      <c r="E155" s="7">
        <v>114.349998</v>
      </c>
      <c r="F155" s="7">
        <v>108.57324199999999</v>
      </c>
      <c r="G155">
        <f t="shared" si="2"/>
        <v>-3.9087650200773762E-3</v>
      </c>
    </row>
    <row r="156" spans="1:7" ht="15" thickBot="1">
      <c r="A156" s="7" t="s">
        <v>106</v>
      </c>
      <c r="B156" s="7">
        <v>114.300003</v>
      </c>
      <c r="C156" s="7">
        <v>115.800003</v>
      </c>
      <c r="D156" s="7">
        <v>113.300003</v>
      </c>
      <c r="E156" s="7">
        <v>114.75</v>
      </c>
      <c r="F156" s="7">
        <v>108.953041</v>
      </c>
      <c r="G156">
        <f t="shared" si="2"/>
        <v>-5.2356052136664308E-3</v>
      </c>
    </row>
    <row r="157" spans="1:7" ht="15" thickBot="1">
      <c r="A157" s="7" t="s">
        <v>107</v>
      </c>
      <c r="B157" s="7">
        <v>114.300003</v>
      </c>
      <c r="C157" s="7">
        <v>116.75</v>
      </c>
      <c r="D157" s="7">
        <v>113.800003</v>
      </c>
      <c r="E157" s="7">
        <v>115.300003</v>
      </c>
      <c r="F157" s="7">
        <v>109.475258</v>
      </c>
      <c r="G157">
        <f t="shared" si="2"/>
        <v>0</v>
      </c>
    </row>
    <row r="158" spans="1:7" ht="15" thickBot="1">
      <c r="A158" s="8">
        <v>44235</v>
      </c>
      <c r="B158" s="7">
        <v>114.949997</v>
      </c>
      <c r="C158" s="7">
        <v>117.5</v>
      </c>
      <c r="D158" s="7">
        <v>114.800003</v>
      </c>
      <c r="E158" s="7">
        <v>117.099998</v>
      </c>
      <c r="F158" s="7">
        <v>111.184319</v>
      </c>
      <c r="G158">
        <f t="shared" si="2"/>
        <v>5.6706280634027063E-3</v>
      </c>
    </row>
    <row r="159" spans="1:7" ht="15" thickBot="1">
      <c r="A159" s="8">
        <v>44263</v>
      </c>
      <c r="B159" s="7">
        <v>116.150002</v>
      </c>
      <c r="C159" s="7">
        <v>118.199997</v>
      </c>
      <c r="D159" s="7">
        <v>115.150002</v>
      </c>
      <c r="E159" s="7">
        <v>117.900002</v>
      </c>
      <c r="F159" s="7">
        <v>111.943909</v>
      </c>
      <c r="G159">
        <f t="shared" si="2"/>
        <v>1.038525132464475E-2</v>
      </c>
    </row>
    <row r="160" spans="1:7" ht="15" thickBot="1">
      <c r="A160" s="8">
        <v>44294</v>
      </c>
      <c r="B160" s="7">
        <v>117.699997</v>
      </c>
      <c r="C160" s="7">
        <v>118.5</v>
      </c>
      <c r="D160" s="7">
        <v>116.599998</v>
      </c>
      <c r="E160" s="7">
        <v>117.349998</v>
      </c>
      <c r="F160" s="7">
        <v>111.421684</v>
      </c>
      <c r="G160">
        <f t="shared" si="2"/>
        <v>1.3256512342169322E-2</v>
      </c>
    </row>
    <row r="161" spans="1:7" ht="15" thickBot="1">
      <c r="A161" s="8">
        <v>44324</v>
      </c>
      <c r="B161" s="7">
        <v>116.199997</v>
      </c>
      <c r="C161" s="7">
        <v>117.25</v>
      </c>
      <c r="D161" s="7">
        <v>114.699997</v>
      </c>
      <c r="E161" s="7">
        <v>116.849998</v>
      </c>
      <c r="F161" s="7">
        <v>110.946945</v>
      </c>
      <c r="G161">
        <f t="shared" si="2"/>
        <v>-1.2826170177445988E-2</v>
      </c>
    </row>
    <row r="162" spans="1:7" ht="15" thickBot="1">
      <c r="A162" s="8">
        <v>44355</v>
      </c>
      <c r="B162" s="7">
        <v>116.150002</v>
      </c>
      <c r="C162" s="7">
        <v>118.199997</v>
      </c>
      <c r="D162" s="7">
        <v>116.150002</v>
      </c>
      <c r="E162" s="7">
        <v>116.650002</v>
      </c>
      <c r="F162" s="7">
        <v>110.757057</v>
      </c>
      <c r="G162">
        <f t="shared" si="2"/>
        <v>-4.3034216472336278E-4</v>
      </c>
    </row>
    <row r="163" spans="1:7" ht="15" thickBot="1">
      <c r="A163" s="8">
        <v>44447</v>
      </c>
      <c r="B163" s="7">
        <v>116</v>
      </c>
      <c r="C163" s="7">
        <v>117</v>
      </c>
      <c r="D163" s="7">
        <v>114.300003</v>
      </c>
      <c r="E163" s="7">
        <v>115</v>
      </c>
      <c r="F163" s="7">
        <v>109.190414</v>
      </c>
      <c r="G163">
        <f t="shared" si="2"/>
        <v>-1.2922853291665955E-3</v>
      </c>
    </row>
    <row r="164" spans="1:7" ht="15" thickBot="1">
      <c r="A164" s="8">
        <v>44477</v>
      </c>
      <c r="B164" s="7">
        <v>115.099998</v>
      </c>
      <c r="C164" s="7">
        <v>115.699997</v>
      </c>
      <c r="D164" s="7">
        <v>113.900002</v>
      </c>
      <c r="E164" s="7">
        <v>114.849998</v>
      </c>
      <c r="F164" s="7">
        <v>109.04798099999999</v>
      </c>
      <c r="G164">
        <f t="shared" si="2"/>
        <v>-7.7888927547224525E-3</v>
      </c>
    </row>
    <row r="165" spans="1:7" ht="15" thickBot="1">
      <c r="A165" s="8">
        <v>44508</v>
      </c>
      <c r="B165" s="7">
        <v>115.5</v>
      </c>
      <c r="C165" s="7">
        <v>117.300003</v>
      </c>
      <c r="D165" s="7">
        <v>114.849998</v>
      </c>
      <c r="E165" s="7">
        <v>117</v>
      </c>
      <c r="F165" s="7">
        <v>111.089371</v>
      </c>
      <c r="G165">
        <f t="shared" si="2"/>
        <v>3.4692316102060304E-3</v>
      </c>
    </row>
    <row r="166" spans="1:7" ht="15" thickBot="1">
      <c r="A166" s="8">
        <v>44538</v>
      </c>
      <c r="B166" s="7">
        <v>116.099998</v>
      </c>
      <c r="C166" s="7">
        <v>117.900002</v>
      </c>
      <c r="D166" s="7">
        <v>115.300003</v>
      </c>
      <c r="E166" s="7">
        <v>116.25</v>
      </c>
      <c r="F166" s="7">
        <v>110.377258</v>
      </c>
      <c r="G166">
        <f t="shared" si="2"/>
        <v>5.1813415154686104E-3</v>
      </c>
    </row>
    <row r="167" spans="1:7" ht="15" thickBot="1">
      <c r="A167" s="7" t="s">
        <v>108</v>
      </c>
      <c r="B167" s="7">
        <v>116.800003</v>
      </c>
      <c r="C167" s="7">
        <v>116.949997</v>
      </c>
      <c r="D167" s="7">
        <v>115.349998</v>
      </c>
      <c r="E167" s="7">
        <v>116.099998</v>
      </c>
      <c r="F167" s="7">
        <v>110.23483299999999</v>
      </c>
      <c r="G167">
        <f t="shared" si="2"/>
        <v>6.0112246017411611E-3</v>
      </c>
    </row>
    <row r="168" spans="1:7" ht="15" thickBot="1">
      <c r="A168" s="7" t="s">
        <v>109</v>
      </c>
      <c r="B168" s="7">
        <v>116.900002</v>
      </c>
      <c r="C168" s="7">
        <v>118.349998</v>
      </c>
      <c r="D168" s="7">
        <v>114.699997</v>
      </c>
      <c r="E168" s="7">
        <v>115.5</v>
      </c>
      <c r="F168" s="7">
        <v>109.66514599999999</v>
      </c>
      <c r="G168">
        <f t="shared" si="2"/>
        <v>8.5578950760445199E-4</v>
      </c>
    </row>
    <row r="169" spans="1:7" ht="15" thickBot="1">
      <c r="A169" s="7" t="s">
        <v>110</v>
      </c>
      <c r="B169" s="7">
        <v>116</v>
      </c>
      <c r="C169" s="7">
        <v>116</v>
      </c>
      <c r="D169" s="7">
        <v>112.699997</v>
      </c>
      <c r="E169" s="7">
        <v>113.849998</v>
      </c>
      <c r="F169" s="7">
        <v>108.09850299999999</v>
      </c>
      <c r="G169">
        <f t="shared" si="2"/>
        <v>-7.7286944802978149E-3</v>
      </c>
    </row>
    <row r="170" spans="1:7" ht="15" thickBot="1">
      <c r="A170" s="7" t="s">
        <v>111</v>
      </c>
      <c r="B170" s="7">
        <v>113.900002</v>
      </c>
      <c r="C170" s="7">
        <v>115.25</v>
      </c>
      <c r="D170" s="7">
        <v>112.900002</v>
      </c>
      <c r="E170" s="7">
        <v>113.199997</v>
      </c>
      <c r="F170" s="7">
        <v>107.48133900000001</v>
      </c>
      <c r="G170">
        <f t="shared" si="2"/>
        <v>-1.8269303093965829E-2</v>
      </c>
    </row>
    <row r="171" spans="1:7" ht="15" thickBot="1">
      <c r="A171" s="7" t="s">
        <v>112</v>
      </c>
      <c r="B171" s="7">
        <v>110.650002</v>
      </c>
      <c r="C171" s="7">
        <v>111.75</v>
      </c>
      <c r="D171" s="7">
        <v>108.5</v>
      </c>
      <c r="E171" s="7">
        <v>110.199997</v>
      </c>
      <c r="F171" s="7">
        <v>104.63288900000001</v>
      </c>
      <c r="G171">
        <f t="shared" si="2"/>
        <v>-2.8948803440329039E-2</v>
      </c>
    </row>
    <row r="172" spans="1:7" ht="15" thickBot="1">
      <c r="A172" s="7" t="s">
        <v>113</v>
      </c>
      <c r="B172" s="7">
        <v>110.349998</v>
      </c>
      <c r="C172" s="7">
        <v>112</v>
      </c>
      <c r="D172" s="7">
        <v>108.5</v>
      </c>
      <c r="E172" s="7">
        <v>111.75</v>
      </c>
      <c r="F172" s="7">
        <v>106.104591</v>
      </c>
      <c r="G172">
        <f t="shared" si="2"/>
        <v>-2.7149699934750529E-3</v>
      </c>
    </row>
    <row r="173" spans="1:7" ht="15" thickBot="1">
      <c r="A173" s="7" t="s">
        <v>114</v>
      </c>
      <c r="B173" s="7">
        <v>113.150002</v>
      </c>
      <c r="C173" s="7">
        <v>115.199997</v>
      </c>
      <c r="D173" s="7">
        <v>112.099998</v>
      </c>
      <c r="E173" s="7">
        <v>113.199997</v>
      </c>
      <c r="F173" s="7">
        <v>107.48133900000001</v>
      </c>
      <c r="G173">
        <f t="shared" si="2"/>
        <v>2.5057275176603187E-2</v>
      </c>
    </row>
    <row r="174" spans="1:7" ht="15" thickBot="1">
      <c r="A174" s="7" t="s">
        <v>115</v>
      </c>
      <c r="B174" s="7">
        <v>113.5</v>
      </c>
      <c r="C174" s="7">
        <v>117.199997</v>
      </c>
      <c r="D174" s="7">
        <v>113.300003</v>
      </c>
      <c r="E174" s="7">
        <v>115.650002</v>
      </c>
      <c r="F174" s="7">
        <v>109.807571</v>
      </c>
      <c r="G174">
        <f t="shared" si="2"/>
        <v>3.088447166259437E-3</v>
      </c>
    </row>
    <row r="175" spans="1:7" ht="15" thickBot="1">
      <c r="A175" s="7" t="s">
        <v>116</v>
      </c>
      <c r="B175" s="7">
        <v>115.599998</v>
      </c>
      <c r="C175" s="7">
        <v>116.25</v>
      </c>
      <c r="D175" s="7">
        <v>114.400002</v>
      </c>
      <c r="E175" s="7">
        <v>115.550003</v>
      </c>
      <c r="F175" s="7">
        <v>109.71262400000001</v>
      </c>
      <c r="G175">
        <f t="shared" si="2"/>
        <v>1.833310201578147E-2</v>
      </c>
    </row>
    <row r="176" spans="1:7" ht="15" thickBot="1">
      <c r="A176" s="7" t="s">
        <v>117</v>
      </c>
      <c r="B176" s="7">
        <v>115.5</v>
      </c>
      <c r="C176" s="7">
        <v>117</v>
      </c>
      <c r="D176" s="7">
        <v>114.949997</v>
      </c>
      <c r="E176" s="7">
        <v>116.650002</v>
      </c>
      <c r="F176" s="7">
        <v>110.757057</v>
      </c>
      <c r="G176">
        <f t="shared" si="2"/>
        <v>-8.6540897539065715E-4</v>
      </c>
    </row>
    <row r="177" spans="1:7" ht="15" thickBot="1">
      <c r="A177" s="7" t="s">
        <v>118</v>
      </c>
      <c r="B177" s="7">
        <v>116.75</v>
      </c>
      <c r="C177" s="7">
        <v>120.400002</v>
      </c>
      <c r="D177" s="7">
        <v>116.75</v>
      </c>
      <c r="E177" s="7">
        <v>120.150002</v>
      </c>
      <c r="F177" s="7">
        <v>114.08023799999999</v>
      </c>
      <c r="G177">
        <f t="shared" si="2"/>
        <v>1.0764366587158484E-2</v>
      </c>
    </row>
    <row r="178" spans="1:7" ht="15" thickBot="1">
      <c r="A178" s="7" t="s">
        <v>119</v>
      </c>
      <c r="B178" s="7">
        <v>120</v>
      </c>
      <c r="C178" s="7">
        <v>121</v>
      </c>
      <c r="D178" s="7">
        <v>119.050003</v>
      </c>
      <c r="E178" s="7">
        <v>120.550003</v>
      </c>
      <c r="F178" s="7">
        <v>114.460037</v>
      </c>
      <c r="G178">
        <f t="shared" si="2"/>
        <v>2.7456846233039289E-2</v>
      </c>
    </row>
    <row r="179" spans="1:7" ht="15" thickBot="1">
      <c r="A179" s="8">
        <v>44205</v>
      </c>
      <c r="B179" s="7">
        <v>121.800003</v>
      </c>
      <c r="C179" s="7">
        <v>122.25</v>
      </c>
      <c r="D179" s="7">
        <v>119.400002</v>
      </c>
      <c r="E179" s="7">
        <v>119.699997</v>
      </c>
      <c r="F179" s="7">
        <v>113.652969</v>
      </c>
      <c r="G179">
        <f t="shared" si="2"/>
        <v>1.4888637124292196E-2</v>
      </c>
    </row>
    <row r="180" spans="1:7" ht="15" thickBot="1">
      <c r="A180" s="8">
        <v>44236</v>
      </c>
      <c r="B180" s="7">
        <v>118.900002</v>
      </c>
      <c r="C180" s="7">
        <v>120.150002</v>
      </c>
      <c r="D180" s="7">
        <v>118</v>
      </c>
      <c r="E180" s="7">
        <v>118.650002</v>
      </c>
      <c r="F180" s="7">
        <v>112.656021</v>
      </c>
      <c r="G180">
        <f t="shared" si="2"/>
        <v>-2.4097559388744385E-2</v>
      </c>
    </row>
    <row r="181" spans="1:7" ht="15" thickBot="1">
      <c r="A181" s="8">
        <v>44264</v>
      </c>
      <c r="B181" s="7">
        <v>119.949997</v>
      </c>
      <c r="C181" s="7">
        <v>123.5</v>
      </c>
      <c r="D181" s="7">
        <v>118.800003</v>
      </c>
      <c r="E181" s="7">
        <v>123.099998</v>
      </c>
      <c r="F181" s="7">
        <v>116.88121</v>
      </c>
      <c r="G181">
        <f t="shared" si="2"/>
        <v>8.7921437576882928E-3</v>
      </c>
    </row>
    <row r="182" spans="1:7" ht="15" thickBot="1">
      <c r="A182" s="8">
        <v>44356</v>
      </c>
      <c r="B182" s="7">
        <v>123.800003</v>
      </c>
      <c r="C182" s="7">
        <v>124.349998</v>
      </c>
      <c r="D182" s="7">
        <v>121.150002</v>
      </c>
      <c r="E182" s="7">
        <v>121.650002</v>
      </c>
      <c r="F182" s="7">
        <v>115.504463</v>
      </c>
      <c r="G182">
        <f t="shared" si="2"/>
        <v>3.1592420207846618E-2</v>
      </c>
    </row>
    <row r="183" spans="1:7" ht="15" thickBot="1">
      <c r="A183" s="8">
        <v>44386</v>
      </c>
      <c r="B183" s="7">
        <v>122.5</v>
      </c>
      <c r="C183" s="7">
        <v>122.75</v>
      </c>
      <c r="D183" s="7">
        <v>119.550003</v>
      </c>
      <c r="E183" s="7">
        <v>119.949997</v>
      </c>
      <c r="F183" s="7">
        <v>113.890343</v>
      </c>
      <c r="G183">
        <f t="shared" si="2"/>
        <v>-1.0556354498347095E-2</v>
      </c>
    </row>
    <row r="184" spans="1:7" ht="15" thickBot="1">
      <c r="A184" s="8">
        <v>44417</v>
      </c>
      <c r="B184" s="7">
        <v>119</v>
      </c>
      <c r="C184" s="7">
        <v>119.5</v>
      </c>
      <c r="D184" s="7">
        <v>117.5</v>
      </c>
      <c r="E184" s="7">
        <v>118.949997</v>
      </c>
      <c r="F184" s="7">
        <v>114.71004499999999</v>
      </c>
      <c r="G184">
        <f t="shared" si="2"/>
        <v>-2.8987536873252298E-2</v>
      </c>
    </row>
    <row r="185" spans="1:7" ht="15" thickBot="1">
      <c r="A185" s="8">
        <v>44448</v>
      </c>
      <c r="B185" s="7">
        <v>119.099998</v>
      </c>
      <c r="C185" s="7">
        <v>123.800003</v>
      </c>
      <c r="D185" s="7">
        <v>118.199997</v>
      </c>
      <c r="E185" s="7">
        <v>122.150002</v>
      </c>
      <c r="F185" s="7">
        <v>117.795982</v>
      </c>
      <c r="G185">
        <f t="shared" si="2"/>
        <v>8.3996645711364895E-4</v>
      </c>
    </row>
    <row r="186" spans="1:7" ht="15" thickBot="1">
      <c r="A186" s="7" t="s">
        <v>120</v>
      </c>
      <c r="B186" s="7">
        <v>122.199997</v>
      </c>
      <c r="C186" s="7">
        <v>123.400002</v>
      </c>
      <c r="D186" s="7">
        <v>121.099998</v>
      </c>
      <c r="E186" s="7">
        <v>123.050003</v>
      </c>
      <c r="F186" s="7">
        <v>118.66391</v>
      </c>
      <c r="G186">
        <f t="shared" si="2"/>
        <v>2.5695562618933392E-2</v>
      </c>
    </row>
    <row r="187" spans="1:7" ht="15" thickBot="1">
      <c r="A187" s="7" t="s">
        <v>121</v>
      </c>
      <c r="B187" s="7">
        <v>123.300003</v>
      </c>
      <c r="C187" s="7">
        <v>125.400002</v>
      </c>
      <c r="D187" s="7">
        <v>122.800003</v>
      </c>
      <c r="E187" s="7">
        <v>123.949997</v>
      </c>
      <c r="F187" s="7">
        <v>119.53182200000001</v>
      </c>
      <c r="G187">
        <f t="shared" si="2"/>
        <v>8.9614123136220625E-3</v>
      </c>
    </row>
    <row r="188" spans="1:7" ht="15" thickBot="1">
      <c r="A188" s="7" t="s">
        <v>122</v>
      </c>
      <c r="B188" s="7">
        <v>124.25</v>
      </c>
      <c r="C188" s="7">
        <v>130.699997</v>
      </c>
      <c r="D188" s="7">
        <v>124.25</v>
      </c>
      <c r="E188" s="7">
        <v>128.449997</v>
      </c>
      <c r="F188" s="7">
        <v>123.871422</v>
      </c>
      <c r="G188">
        <f t="shared" si="2"/>
        <v>7.6752304755394428E-3</v>
      </c>
    </row>
    <row r="189" spans="1:7" ht="15" thickBot="1">
      <c r="A189" s="7" t="s">
        <v>123</v>
      </c>
      <c r="B189" s="7">
        <v>129.64999399999999</v>
      </c>
      <c r="C189" s="7">
        <v>131.25</v>
      </c>
      <c r="D189" s="7">
        <v>127.400002</v>
      </c>
      <c r="E189" s="7">
        <v>128.699997</v>
      </c>
      <c r="F189" s="7">
        <v>124.112511</v>
      </c>
      <c r="G189">
        <f t="shared" si="2"/>
        <v>4.2542800729492229E-2</v>
      </c>
    </row>
    <row r="190" spans="1:7" ht="15" thickBot="1">
      <c r="A190" s="7" t="s">
        <v>124</v>
      </c>
      <c r="B190" s="7">
        <v>128.699997</v>
      </c>
      <c r="C190" s="7">
        <v>129.699997</v>
      </c>
      <c r="D190" s="7">
        <v>124.75</v>
      </c>
      <c r="E190" s="7">
        <v>127.75</v>
      </c>
      <c r="F190" s="7">
        <v>123.19637299999999</v>
      </c>
      <c r="G190">
        <f t="shared" si="2"/>
        <v>-7.3543744141728864E-3</v>
      </c>
    </row>
    <row r="191" spans="1:7" ht="15" thickBot="1">
      <c r="A191" s="7" t="s">
        <v>125</v>
      </c>
      <c r="B191" s="7">
        <v>125.050003</v>
      </c>
      <c r="C191" s="7">
        <v>129.39999399999999</v>
      </c>
      <c r="D191" s="7">
        <v>125.050003</v>
      </c>
      <c r="E191" s="7">
        <v>128.5</v>
      </c>
      <c r="F191" s="7">
        <v>123.91964</v>
      </c>
      <c r="G191">
        <f t="shared" si="2"/>
        <v>-2.877040997802573E-2</v>
      </c>
    </row>
    <row r="192" spans="1:7" ht="15" thickBot="1">
      <c r="A192" s="7" t="s">
        <v>126</v>
      </c>
      <c r="B192" s="7">
        <v>129.60000600000001</v>
      </c>
      <c r="C192" s="7">
        <v>136</v>
      </c>
      <c r="D192" s="7">
        <v>129.10000600000001</v>
      </c>
      <c r="E192" s="7">
        <v>135.199997</v>
      </c>
      <c r="F192" s="7">
        <v>130.38081399999999</v>
      </c>
      <c r="G192">
        <f t="shared" si="2"/>
        <v>3.5739148900438014E-2</v>
      </c>
    </row>
    <row r="193" spans="1:7" ht="15" thickBot="1">
      <c r="A193" s="7" t="s">
        <v>127</v>
      </c>
      <c r="B193" s="7">
        <v>134.5</v>
      </c>
      <c r="C193" s="7">
        <v>135.25</v>
      </c>
      <c r="D193" s="7">
        <v>132.449997</v>
      </c>
      <c r="E193" s="7">
        <v>133.64999399999999</v>
      </c>
      <c r="F193" s="7">
        <v>128.88606300000001</v>
      </c>
      <c r="G193">
        <f t="shared" si="2"/>
        <v>3.7111368827424135E-2</v>
      </c>
    </row>
    <row r="194" spans="1:7" ht="15" thickBot="1">
      <c r="A194" s="7" t="s">
        <v>128</v>
      </c>
      <c r="B194" s="7">
        <v>134.800003</v>
      </c>
      <c r="C194" s="7">
        <v>138.35000600000001</v>
      </c>
      <c r="D194" s="7">
        <v>134.39999399999999</v>
      </c>
      <c r="E194" s="7">
        <v>137.75</v>
      </c>
      <c r="F194" s="7">
        <v>132.83992000000001</v>
      </c>
      <c r="G194">
        <f t="shared" si="2"/>
        <v>2.2280216915055006E-3</v>
      </c>
    </row>
    <row r="195" spans="1:7" ht="15" thickBot="1">
      <c r="A195" s="7" t="s">
        <v>129</v>
      </c>
      <c r="B195" s="7">
        <v>138.89999399999999</v>
      </c>
      <c r="C195" s="7">
        <v>139.89999399999999</v>
      </c>
      <c r="D195" s="7">
        <v>134.5</v>
      </c>
      <c r="E195" s="7">
        <v>136.10000600000001</v>
      </c>
      <c r="F195" s="7">
        <v>131.248749</v>
      </c>
      <c r="G195">
        <f t="shared" si="2"/>
        <v>2.9961985830353463E-2</v>
      </c>
    </row>
    <row r="196" spans="1:7" ht="15" thickBot="1">
      <c r="A196" s="7" t="s">
        <v>130</v>
      </c>
      <c r="B196" s="7">
        <v>138.050003</v>
      </c>
      <c r="C196" s="7">
        <v>140.75</v>
      </c>
      <c r="D196" s="7">
        <v>137.5</v>
      </c>
      <c r="E196" s="7">
        <v>140</v>
      </c>
      <c r="F196" s="7">
        <v>135.00971999999999</v>
      </c>
      <c r="G196">
        <f t="shared" ref="G196:G247" si="3">LN(B196/B195)</f>
        <v>-6.1382464563328049E-3</v>
      </c>
    </row>
    <row r="197" spans="1:7" ht="15" thickBot="1">
      <c r="A197" s="7" t="s">
        <v>131</v>
      </c>
      <c r="B197" s="7">
        <v>141.800003</v>
      </c>
      <c r="C197" s="7">
        <v>143.60000600000001</v>
      </c>
      <c r="D197" s="7">
        <v>141</v>
      </c>
      <c r="E197" s="7">
        <v>142.199997</v>
      </c>
      <c r="F197" s="7">
        <v>137.13130200000001</v>
      </c>
      <c r="G197">
        <f t="shared" si="3"/>
        <v>2.680167514716545E-2</v>
      </c>
    </row>
    <row r="198" spans="1:7" ht="15" thickBot="1">
      <c r="A198" s="7" t="s">
        <v>132</v>
      </c>
      <c r="B198" s="7">
        <v>140.85000600000001</v>
      </c>
      <c r="C198" s="7">
        <v>148.800003</v>
      </c>
      <c r="D198" s="7">
        <v>139.35000600000001</v>
      </c>
      <c r="E198" s="7">
        <v>144.75</v>
      </c>
      <c r="F198" s="7">
        <v>139.590408</v>
      </c>
      <c r="G198">
        <f t="shared" si="3"/>
        <v>-6.7220983336956754E-3</v>
      </c>
    </row>
    <row r="199" spans="1:7" ht="15" thickBot="1">
      <c r="A199" s="7" t="s">
        <v>133</v>
      </c>
      <c r="B199" s="7">
        <v>144.75</v>
      </c>
      <c r="C199" s="7">
        <v>146.050003</v>
      </c>
      <c r="D199" s="7">
        <v>141.35000600000001</v>
      </c>
      <c r="E199" s="7">
        <v>144.5</v>
      </c>
      <c r="F199" s="7">
        <v>139.34931900000001</v>
      </c>
      <c r="G199">
        <f t="shared" si="3"/>
        <v>2.731257953221472E-2</v>
      </c>
    </row>
    <row r="200" spans="1:7" ht="15" thickBot="1">
      <c r="A200" s="8">
        <v>44206</v>
      </c>
      <c r="B200" s="7">
        <v>145.199997</v>
      </c>
      <c r="C200" s="7">
        <v>149.64999399999999</v>
      </c>
      <c r="D200" s="7">
        <v>144.10000600000001</v>
      </c>
      <c r="E200" s="7">
        <v>146.25</v>
      </c>
      <c r="F200" s="7">
        <v>141.03694200000001</v>
      </c>
      <c r="G200">
        <f t="shared" si="3"/>
        <v>3.1039652764338586E-3</v>
      </c>
    </row>
    <row r="201" spans="1:7" ht="15" thickBot="1">
      <c r="A201" s="8">
        <v>44296</v>
      </c>
      <c r="B201" s="7">
        <v>147.800003</v>
      </c>
      <c r="C201" s="7">
        <v>148.5</v>
      </c>
      <c r="D201" s="7">
        <v>147</v>
      </c>
      <c r="E201" s="7">
        <v>147.60000600000001</v>
      </c>
      <c r="F201" s="7">
        <v>142.33883700000001</v>
      </c>
      <c r="G201">
        <f t="shared" si="3"/>
        <v>1.7747947082262419E-2</v>
      </c>
    </row>
    <row r="202" spans="1:7" ht="15" thickBot="1">
      <c r="A202" s="8">
        <v>44326</v>
      </c>
      <c r="B202" s="7">
        <v>150</v>
      </c>
      <c r="C202" s="7">
        <v>164.60000600000001</v>
      </c>
      <c r="D202" s="7">
        <v>149</v>
      </c>
      <c r="E202" s="7">
        <v>163.64999399999999</v>
      </c>
      <c r="F202" s="7">
        <v>157.816711</v>
      </c>
      <c r="G202">
        <f t="shared" si="3"/>
        <v>1.477526528445503E-2</v>
      </c>
    </row>
    <row r="203" spans="1:7" ht="15" thickBot="1">
      <c r="A203" s="8">
        <v>44357</v>
      </c>
      <c r="B203" s="7">
        <v>166</v>
      </c>
      <c r="C203" s="7">
        <v>172.75</v>
      </c>
      <c r="D203" s="7">
        <v>165.800003</v>
      </c>
      <c r="E203" s="7">
        <v>168.10000600000001</v>
      </c>
      <c r="F203" s="7">
        <v>162.10810900000001</v>
      </c>
      <c r="G203">
        <f t="shared" si="3"/>
        <v>0.1013524942602875</v>
      </c>
    </row>
    <row r="204" spans="1:7" ht="15" thickBot="1">
      <c r="A204" s="8">
        <v>44387</v>
      </c>
      <c r="B204" s="7">
        <v>170.14999399999999</v>
      </c>
      <c r="C204" s="7">
        <v>170.14999399999999</v>
      </c>
      <c r="D204" s="7">
        <v>159.5</v>
      </c>
      <c r="E204" s="7">
        <v>160.39999399999999</v>
      </c>
      <c r="F204" s="7">
        <v>154.68255600000001</v>
      </c>
      <c r="G204">
        <f t="shared" si="3"/>
        <v>2.4692577327367651E-2</v>
      </c>
    </row>
    <row r="205" spans="1:7" ht="15" thickBot="1">
      <c r="A205" s="8">
        <v>44418</v>
      </c>
      <c r="B205" s="7">
        <v>163.89999399999999</v>
      </c>
      <c r="C205" s="7">
        <v>166.60000600000001</v>
      </c>
      <c r="D205" s="7">
        <v>160.5</v>
      </c>
      <c r="E205" s="7">
        <v>160.949997</v>
      </c>
      <c r="F205" s="7">
        <v>155.21296699999999</v>
      </c>
      <c r="G205">
        <f t="shared" si="3"/>
        <v>-3.7423916541815178E-2</v>
      </c>
    </row>
    <row r="206" spans="1:7" ht="15" thickBot="1">
      <c r="A206" s="8">
        <v>44510</v>
      </c>
      <c r="B206" s="7">
        <v>163.75</v>
      </c>
      <c r="C206" s="7">
        <v>166.199997</v>
      </c>
      <c r="D206" s="7">
        <v>162.699997</v>
      </c>
      <c r="E206" s="7">
        <v>165</v>
      </c>
      <c r="F206" s="7">
        <v>159.118607</v>
      </c>
      <c r="G206">
        <f t="shared" si="3"/>
        <v>-9.1557462673438157E-4</v>
      </c>
    </row>
    <row r="207" spans="1:7" ht="15" thickBot="1">
      <c r="A207" s="8">
        <v>44540</v>
      </c>
      <c r="B207" s="7">
        <v>165.10000600000001</v>
      </c>
      <c r="C207" s="7">
        <v>165.85000600000001</v>
      </c>
      <c r="D207" s="7">
        <v>162.75</v>
      </c>
      <c r="E207" s="7">
        <v>163.550003</v>
      </c>
      <c r="F207" s="7">
        <v>157.720291</v>
      </c>
      <c r="G207">
        <f t="shared" si="3"/>
        <v>8.2105127523314555E-3</v>
      </c>
    </row>
    <row r="208" spans="1:7" ht="29.4" thickBot="1">
      <c r="A208" s="7" t="s">
        <v>134</v>
      </c>
      <c r="B208" s="7">
        <v>163.64999399999999</v>
      </c>
      <c r="C208" s="7">
        <v>163.800003</v>
      </c>
      <c r="D208" s="7">
        <v>159.699997</v>
      </c>
      <c r="E208" s="7">
        <v>160</v>
      </c>
      <c r="F208" s="7">
        <v>154.296829</v>
      </c>
      <c r="G208">
        <f t="shared" si="3"/>
        <v>-8.8214229841153818E-3</v>
      </c>
    </row>
    <row r="209" spans="1:7" ht="29.4" thickBot="1">
      <c r="A209" s="7" t="s">
        <v>135</v>
      </c>
      <c r="B209" s="7">
        <v>161</v>
      </c>
      <c r="C209" s="7">
        <v>161.75</v>
      </c>
      <c r="D209" s="7">
        <v>158.64999399999999</v>
      </c>
      <c r="E209" s="7">
        <v>159.050003</v>
      </c>
      <c r="F209" s="7">
        <v>153.38069200000001</v>
      </c>
      <c r="G209">
        <f t="shared" si="3"/>
        <v>-1.632559929911442E-2</v>
      </c>
    </row>
    <row r="210" spans="1:7" ht="29.4" thickBot="1">
      <c r="A210" s="7" t="s">
        <v>136</v>
      </c>
      <c r="B210" s="7">
        <v>163.75</v>
      </c>
      <c r="C210" s="7">
        <v>165.5</v>
      </c>
      <c r="D210" s="7">
        <v>161.199997</v>
      </c>
      <c r="E210" s="7">
        <v>162.10000600000001</v>
      </c>
      <c r="F210" s="7">
        <v>156.32197600000001</v>
      </c>
      <c r="G210">
        <f t="shared" si="3"/>
        <v>1.6936509530898255E-2</v>
      </c>
    </row>
    <row r="211" spans="1:7" ht="29.4" thickBot="1">
      <c r="A211" s="7" t="s">
        <v>137</v>
      </c>
      <c r="B211" s="7">
        <v>163.5</v>
      </c>
      <c r="C211" s="7">
        <v>163.5</v>
      </c>
      <c r="D211" s="7">
        <v>158</v>
      </c>
      <c r="E211" s="7">
        <v>158.60000600000001</v>
      </c>
      <c r="F211" s="7">
        <v>152.946732</v>
      </c>
      <c r="G211">
        <f t="shared" si="3"/>
        <v>-1.5278841780531757E-3</v>
      </c>
    </row>
    <row r="212" spans="1:7" ht="29.4" thickBot="1">
      <c r="A212" s="7" t="s">
        <v>138</v>
      </c>
      <c r="B212" s="7">
        <v>159.25</v>
      </c>
      <c r="C212" s="7">
        <v>159.35000600000001</v>
      </c>
      <c r="D212" s="7">
        <v>153.64999399999999</v>
      </c>
      <c r="E212" s="7">
        <v>154.89999399999999</v>
      </c>
      <c r="F212" s="7">
        <v>149.37861599999999</v>
      </c>
      <c r="G212">
        <f t="shared" si="3"/>
        <v>-2.6337695885035348E-2</v>
      </c>
    </row>
    <row r="213" spans="1:7" ht="29.4" thickBot="1">
      <c r="A213" s="7" t="s">
        <v>139</v>
      </c>
      <c r="B213" s="7">
        <v>157.60000600000001</v>
      </c>
      <c r="C213" s="7">
        <v>160.300003</v>
      </c>
      <c r="D213" s="7">
        <v>154.550003</v>
      </c>
      <c r="E213" s="7">
        <v>155</v>
      </c>
      <c r="F213" s="7">
        <v>149.47505200000001</v>
      </c>
      <c r="G213">
        <f t="shared" si="3"/>
        <v>-1.0415078957428629E-2</v>
      </c>
    </row>
    <row r="214" spans="1:7" ht="29.4" thickBot="1">
      <c r="A214" s="7" t="s">
        <v>140</v>
      </c>
      <c r="B214" s="7">
        <v>157</v>
      </c>
      <c r="C214" s="7">
        <v>158.35000600000001</v>
      </c>
      <c r="D214" s="7">
        <v>154.5</v>
      </c>
      <c r="E214" s="7">
        <v>157.050003</v>
      </c>
      <c r="F214" s="7">
        <v>151.45198099999999</v>
      </c>
      <c r="G214">
        <f t="shared" si="3"/>
        <v>-3.8144101465360223E-3</v>
      </c>
    </row>
    <row r="215" spans="1:7" ht="29.4" thickBot="1">
      <c r="A215" s="7" t="s">
        <v>141</v>
      </c>
      <c r="B215" s="7">
        <v>159</v>
      </c>
      <c r="C215" s="7">
        <v>162.949997</v>
      </c>
      <c r="D215" s="7">
        <v>158.89999399999999</v>
      </c>
      <c r="E215" s="7">
        <v>161.39999399999999</v>
      </c>
      <c r="F215" s="7">
        <v>155.64691199999999</v>
      </c>
      <c r="G215">
        <f t="shared" si="3"/>
        <v>1.2658396871923465E-2</v>
      </c>
    </row>
    <row r="216" spans="1:7" ht="29.4" thickBot="1">
      <c r="A216" s="7" t="s">
        <v>142</v>
      </c>
      <c r="B216" s="7">
        <v>163.550003</v>
      </c>
      <c r="C216" s="7">
        <v>163.949997</v>
      </c>
      <c r="D216" s="7">
        <v>160.300003</v>
      </c>
      <c r="E216" s="7">
        <v>163.10000600000001</v>
      </c>
      <c r="F216" s="7">
        <v>157.28633099999999</v>
      </c>
      <c r="G216">
        <f t="shared" si="3"/>
        <v>2.8214570107175665E-2</v>
      </c>
    </row>
    <row r="217" spans="1:7" ht="29.4" thickBot="1">
      <c r="A217" s="7" t="s">
        <v>143</v>
      </c>
      <c r="B217" s="7">
        <v>163.10000600000001</v>
      </c>
      <c r="C217" s="7">
        <v>163.60000600000001</v>
      </c>
      <c r="D217" s="7">
        <v>157</v>
      </c>
      <c r="E217" s="7">
        <v>157.89999399999999</v>
      </c>
      <c r="F217" s="7">
        <v>152.271683</v>
      </c>
      <c r="G217">
        <f t="shared" si="3"/>
        <v>-2.755225913192477E-3</v>
      </c>
    </row>
    <row r="218" spans="1:7" ht="29.4" thickBot="1">
      <c r="A218" s="7" t="s">
        <v>144</v>
      </c>
      <c r="B218" s="7">
        <v>150</v>
      </c>
      <c r="C218" s="7">
        <v>156.85000600000001</v>
      </c>
      <c r="D218" s="7">
        <v>148.699997</v>
      </c>
      <c r="E218" s="7">
        <v>150.199997</v>
      </c>
      <c r="F218" s="7">
        <v>144.846146</v>
      </c>
      <c r="G218">
        <f t="shared" si="3"/>
        <v>-8.3728252317958843E-2</v>
      </c>
    </row>
    <row r="219" spans="1:7" ht="29.4" thickBot="1">
      <c r="A219" s="7" t="s">
        <v>145</v>
      </c>
      <c r="B219" s="7">
        <v>149.89999399999999</v>
      </c>
      <c r="C219" s="7">
        <v>151.85000600000001</v>
      </c>
      <c r="D219" s="7">
        <v>146</v>
      </c>
      <c r="E219" s="7">
        <v>149.050003</v>
      </c>
      <c r="F219" s="7">
        <v>143.73713699999999</v>
      </c>
      <c r="G219">
        <f t="shared" si="3"/>
        <v>-6.6692901438900401E-4</v>
      </c>
    </row>
    <row r="220" spans="1:7" ht="15" thickBot="1">
      <c r="A220" s="8">
        <v>44207</v>
      </c>
      <c r="B220" s="7">
        <v>150</v>
      </c>
      <c r="C220" s="7">
        <v>153.60000600000001</v>
      </c>
      <c r="D220" s="7">
        <v>148.39999399999999</v>
      </c>
      <c r="E220" s="7">
        <v>153.14999399999999</v>
      </c>
      <c r="F220" s="7">
        <v>147.69099399999999</v>
      </c>
      <c r="G220">
        <f t="shared" si="3"/>
        <v>6.6692901438909812E-4</v>
      </c>
    </row>
    <row r="221" spans="1:7" ht="15" thickBot="1">
      <c r="A221" s="8">
        <v>44238</v>
      </c>
      <c r="B221" s="7">
        <v>153.949997</v>
      </c>
      <c r="C221" s="7">
        <v>154.800003</v>
      </c>
      <c r="D221" s="7">
        <v>151.35000600000001</v>
      </c>
      <c r="E221" s="7">
        <v>152.949997</v>
      </c>
      <c r="F221" s="7">
        <v>147.49812299999999</v>
      </c>
      <c r="G221">
        <f t="shared" si="3"/>
        <v>2.599256078740695E-2</v>
      </c>
    </row>
    <row r="222" spans="1:7" ht="15" thickBot="1">
      <c r="A222" s="8">
        <v>44266</v>
      </c>
      <c r="B222" s="7">
        <v>151.199997</v>
      </c>
      <c r="C222" s="7">
        <v>154.199997</v>
      </c>
      <c r="D222" s="7">
        <v>149.800003</v>
      </c>
      <c r="E222" s="7">
        <v>152</v>
      </c>
      <c r="F222" s="7">
        <v>146.581985</v>
      </c>
      <c r="G222">
        <f t="shared" si="3"/>
        <v>-1.8024410979500222E-2</v>
      </c>
    </row>
    <row r="223" spans="1:7" ht="15" thickBot="1">
      <c r="A223" s="8">
        <v>44297</v>
      </c>
      <c r="B223" s="7">
        <v>152</v>
      </c>
      <c r="C223" s="7">
        <v>152.85000600000001</v>
      </c>
      <c r="D223" s="7">
        <v>151.25</v>
      </c>
      <c r="E223" s="7">
        <v>152.050003</v>
      </c>
      <c r="F223" s="7">
        <v>146.63020299999999</v>
      </c>
      <c r="G223">
        <f t="shared" si="3"/>
        <v>5.2770769421137866E-3</v>
      </c>
    </row>
    <row r="224" spans="1:7" ht="15" thickBot="1">
      <c r="A224" s="8">
        <v>44419</v>
      </c>
      <c r="B224" s="7">
        <v>152.949997</v>
      </c>
      <c r="C224" s="7">
        <v>155.550003</v>
      </c>
      <c r="D224" s="7">
        <v>151.699997</v>
      </c>
      <c r="E224" s="7">
        <v>154.89999399999999</v>
      </c>
      <c r="F224" s="7">
        <v>149.37861599999999</v>
      </c>
      <c r="G224">
        <f t="shared" si="3"/>
        <v>6.2305301363828908E-3</v>
      </c>
    </row>
    <row r="225" spans="1:7" ht="15" thickBot="1">
      <c r="A225" s="8">
        <v>44450</v>
      </c>
      <c r="B225" s="7">
        <v>156.5</v>
      </c>
      <c r="C225" s="7">
        <v>158.14999399999999</v>
      </c>
      <c r="D225" s="7">
        <v>155</v>
      </c>
      <c r="E225" s="7">
        <v>156.64999399999999</v>
      </c>
      <c r="F225" s="7">
        <v>151.066238</v>
      </c>
      <c r="G225">
        <f t="shared" si="3"/>
        <v>2.2944958997548708E-2</v>
      </c>
    </row>
    <row r="226" spans="1:7" ht="15" thickBot="1">
      <c r="A226" s="8">
        <v>44480</v>
      </c>
      <c r="B226" s="7">
        <v>156.699997</v>
      </c>
      <c r="C226" s="7">
        <v>158.699997</v>
      </c>
      <c r="D226" s="7">
        <v>156.449997</v>
      </c>
      <c r="E226" s="7">
        <v>157.699997</v>
      </c>
      <c r="F226" s="7">
        <v>152.078812</v>
      </c>
      <c r="G226">
        <f t="shared" si="3"/>
        <v>1.2771202369042023E-3</v>
      </c>
    </row>
    <row r="227" spans="1:7" ht="15" thickBot="1">
      <c r="A227" s="8">
        <v>44511</v>
      </c>
      <c r="B227" s="7">
        <v>156.60000600000001</v>
      </c>
      <c r="C227" s="7">
        <v>156.85000600000001</v>
      </c>
      <c r="D227" s="7">
        <v>153.050003</v>
      </c>
      <c r="E227" s="7">
        <v>153.5</v>
      </c>
      <c r="F227" s="7">
        <v>148.02851899999999</v>
      </c>
      <c r="G227">
        <f t="shared" si="3"/>
        <v>-6.3830834623383173E-4</v>
      </c>
    </row>
    <row r="228" spans="1:7" ht="15" thickBot="1">
      <c r="A228" s="8">
        <v>44541</v>
      </c>
      <c r="B228" s="7">
        <v>154</v>
      </c>
      <c r="C228" s="7">
        <v>155.60000600000001</v>
      </c>
      <c r="D228" s="7">
        <v>153.300003</v>
      </c>
      <c r="E228" s="7">
        <v>154.64999399999999</v>
      </c>
      <c r="F228" s="7">
        <v>149.13752700000001</v>
      </c>
      <c r="G228">
        <f t="shared" si="3"/>
        <v>-1.6742219457249113E-2</v>
      </c>
    </row>
    <row r="229" spans="1:7" ht="29.4" thickBot="1">
      <c r="A229" s="7" t="s">
        <v>146</v>
      </c>
      <c r="B229" s="7">
        <v>156.449997</v>
      </c>
      <c r="C229" s="7">
        <v>162.25</v>
      </c>
      <c r="D229" s="7">
        <v>156</v>
      </c>
      <c r="E229" s="7">
        <v>157.800003</v>
      </c>
      <c r="F229" s="7">
        <v>152.17524700000001</v>
      </c>
      <c r="G229">
        <f t="shared" si="3"/>
        <v>1.5783848525806408E-2</v>
      </c>
    </row>
    <row r="230" spans="1:7" ht="29.4" thickBot="1">
      <c r="A230" s="7" t="s">
        <v>147</v>
      </c>
      <c r="B230" s="7">
        <v>159.39999399999999</v>
      </c>
      <c r="C230" s="7">
        <v>159.699997</v>
      </c>
      <c r="D230" s="7">
        <v>156.800003</v>
      </c>
      <c r="E230" s="7">
        <v>157.14999399999999</v>
      </c>
      <c r="F230" s="7">
        <v>151.548416</v>
      </c>
      <c r="G230">
        <f t="shared" si="3"/>
        <v>1.868027777552413E-2</v>
      </c>
    </row>
    <row r="231" spans="1:7" ht="29.4" thickBot="1">
      <c r="A231" s="7" t="s">
        <v>148</v>
      </c>
      <c r="B231" s="7">
        <v>157</v>
      </c>
      <c r="C231" s="7">
        <v>159.25</v>
      </c>
      <c r="D231" s="7">
        <v>156.60000600000001</v>
      </c>
      <c r="E231" s="7">
        <v>157.39999399999999</v>
      </c>
      <c r="F231" s="7">
        <v>151.78950499999999</v>
      </c>
      <c r="G231">
        <f t="shared" si="3"/>
        <v>-1.5170923366651498E-2</v>
      </c>
    </row>
    <row r="232" spans="1:7" ht="29.4" thickBot="1">
      <c r="A232" s="7" t="s">
        <v>149</v>
      </c>
      <c r="B232" s="7">
        <v>157</v>
      </c>
      <c r="C232" s="7">
        <v>157</v>
      </c>
      <c r="D232" s="7">
        <v>153.699997</v>
      </c>
      <c r="E232" s="7">
        <v>154.300003</v>
      </c>
      <c r="F232" s="7">
        <v>148.800003</v>
      </c>
      <c r="G232">
        <f t="shared" si="3"/>
        <v>0</v>
      </c>
    </row>
    <row r="233" spans="1:7" ht="29.4" thickBot="1">
      <c r="A233" s="7" t="s">
        <v>150</v>
      </c>
      <c r="B233" s="7">
        <v>151.25</v>
      </c>
      <c r="C233" s="7">
        <v>153.699997</v>
      </c>
      <c r="D233" s="7">
        <v>146</v>
      </c>
      <c r="E233" s="7">
        <v>146.550003</v>
      </c>
      <c r="F233" s="7">
        <v>146.550003</v>
      </c>
      <c r="G233">
        <f t="shared" si="3"/>
        <v>-3.7311708437357261E-2</v>
      </c>
    </row>
    <row r="234" spans="1:7" ht="29.4" thickBot="1">
      <c r="A234" s="7" t="s">
        <v>151</v>
      </c>
      <c r="B234" s="7">
        <v>145.800003</v>
      </c>
      <c r="C234" s="7">
        <v>147.699997</v>
      </c>
      <c r="D234" s="7">
        <v>143.39999399999999</v>
      </c>
      <c r="E234" s="7">
        <v>146.699997</v>
      </c>
      <c r="F234" s="7">
        <v>146.699997</v>
      </c>
      <c r="G234">
        <f t="shared" si="3"/>
        <v>-3.6698256760261574E-2</v>
      </c>
    </row>
    <row r="235" spans="1:7" ht="29.4" thickBot="1">
      <c r="A235" s="7" t="s">
        <v>152</v>
      </c>
      <c r="B235" s="7">
        <v>149</v>
      </c>
      <c r="C235" s="7">
        <v>155.85000600000001</v>
      </c>
      <c r="D235" s="7">
        <v>149</v>
      </c>
      <c r="E235" s="7">
        <v>153.449997</v>
      </c>
      <c r="F235" s="7">
        <v>153.449997</v>
      </c>
      <c r="G235">
        <f t="shared" si="3"/>
        <v>2.1710465794769908E-2</v>
      </c>
    </row>
    <row r="236" spans="1:7" ht="29.4" thickBot="1">
      <c r="A236" s="7" t="s">
        <v>153</v>
      </c>
      <c r="B236" s="7">
        <v>154</v>
      </c>
      <c r="C236" s="7">
        <v>156</v>
      </c>
      <c r="D236" s="7">
        <v>152.550003</v>
      </c>
      <c r="E236" s="7">
        <v>155.10000600000001</v>
      </c>
      <c r="F236" s="7">
        <v>155.10000600000001</v>
      </c>
      <c r="G236">
        <f t="shared" si="3"/>
        <v>3.3006296468170077E-2</v>
      </c>
    </row>
    <row r="237" spans="1:7" ht="29.4" thickBot="1">
      <c r="A237" s="7" t="s">
        <v>154</v>
      </c>
      <c r="B237" s="7">
        <v>152.25</v>
      </c>
      <c r="C237" s="7">
        <v>152.25</v>
      </c>
      <c r="D237" s="7">
        <v>146.25</v>
      </c>
      <c r="E237" s="7">
        <v>147.10000600000001</v>
      </c>
      <c r="F237" s="7">
        <v>147.10000600000001</v>
      </c>
      <c r="G237">
        <f t="shared" si="3"/>
        <v>-1.1428695823622744E-2</v>
      </c>
    </row>
    <row r="238" spans="1:7" ht="29.4" thickBot="1">
      <c r="A238" s="7" t="s">
        <v>155</v>
      </c>
      <c r="B238" s="7">
        <v>145</v>
      </c>
      <c r="C238" s="7">
        <v>146.050003</v>
      </c>
      <c r="D238" s="7">
        <v>141.89999399999999</v>
      </c>
      <c r="E238" s="7">
        <v>144.10000600000001</v>
      </c>
      <c r="F238" s="7">
        <v>144.10000600000001</v>
      </c>
      <c r="G238">
        <f t="shared" si="3"/>
        <v>-4.8790164169432056E-2</v>
      </c>
    </row>
    <row r="239" spans="1:7" ht="29.4" thickBot="1">
      <c r="A239" s="7" t="s">
        <v>156</v>
      </c>
      <c r="B239" s="7">
        <v>143.35000600000001</v>
      </c>
      <c r="C239" s="7">
        <v>147.75</v>
      </c>
      <c r="D239" s="7">
        <v>141.10000600000001</v>
      </c>
      <c r="E239" s="7">
        <v>142.10000600000001</v>
      </c>
      <c r="F239" s="7">
        <v>142.10000600000001</v>
      </c>
      <c r="G239">
        <f t="shared" si="3"/>
        <v>-1.1444508235598227E-2</v>
      </c>
    </row>
    <row r="240" spans="1:7" ht="15" thickBot="1">
      <c r="A240" s="8">
        <v>44208</v>
      </c>
      <c r="B240" s="7">
        <v>142.39999399999999</v>
      </c>
      <c r="C240" s="7">
        <v>143.64999399999999</v>
      </c>
      <c r="D240" s="7">
        <v>139.64999399999999</v>
      </c>
      <c r="E240" s="7">
        <v>142.25</v>
      </c>
      <c r="F240" s="7">
        <v>142.25</v>
      </c>
      <c r="G240">
        <f t="shared" si="3"/>
        <v>-6.6492773419331739E-3</v>
      </c>
    </row>
    <row r="241" spans="1:7" ht="15" thickBot="1">
      <c r="A241" s="8">
        <v>44239</v>
      </c>
      <c r="B241" s="7">
        <v>140.5</v>
      </c>
      <c r="C241" s="7">
        <v>144.64999399999999</v>
      </c>
      <c r="D241" s="7">
        <v>140.39999399999999</v>
      </c>
      <c r="E241" s="7">
        <v>144</v>
      </c>
      <c r="F241" s="7">
        <v>144</v>
      </c>
      <c r="G241">
        <f t="shared" si="3"/>
        <v>-1.3432468069242549E-2</v>
      </c>
    </row>
    <row r="242" spans="1:7" ht="15" thickBot="1">
      <c r="A242" s="8">
        <v>44267</v>
      </c>
      <c r="B242" s="7">
        <v>144</v>
      </c>
      <c r="C242" s="7">
        <v>146.85000600000001</v>
      </c>
      <c r="D242" s="7">
        <v>143.14999399999999</v>
      </c>
      <c r="E242" s="7">
        <v>145.89999399999999</v>
      </c>
      <c r="F242" s="7">
        <v>145.89999399999999</v>
      </c>
      <c r="G242">
        <f t="shared" si="3"/>
        <v>2.4605810802200194E-2</v>
      </c>
    </row>
    <row r="243" spans="1:7" ht="15" thickBot="1">
      <c r="A243" s="8">
        <v>44359</v>
      </c>
      <c r="B243" s="7">
        <v>145.800003</v>
      </c>
      <c r="C243" s="7">
        <v>145.85000600000001</v>
      </c>
      <c r="D243" s="7">
        <v>142.75</v>
      </c>
      <c r="E243" s="7">
        <v>143.35000600000001</v>
      </c>
      <c r="F243" s="7">
        <v>143.35000600000001</v>
      </c>
      <c r="G243">
        <f t="shared" si="3"/>
        <v>1.2422540574688752E-2</v>
      </c>
    </row>
    <row r="244" spans="1:7" ht="15" thickBot="1">
      <c r="A244" s="8">
        <v>44389</v>
      </c>
      <c r="B244" s="7">
        <v>145</v>
      </c>
      <c r="C244" s="7">
        <v>146.25</v>
      </c>
      <c r="D244" s="7">
        <v>144.5</v>
      </c>
      <c r="E244" s="7">
        <v>145.89999399999999</v>
      </c>
      <c r="F244" s="7">
        <v>145.89999399999999</v>
      </c>
      <c r="G244">
        <f t="shared" si="3"/>
        <v>-5.5020977301148818E-3</v>
      </c>
    </row>
    <row r="245" spans="1:7" ht="15" thickBot="1">
      <c r="A245" s="8">
        <v>44420</v>
      </c>
      <c r="B245" s="7">
        <v>147</v>
      </c>
      <c r="C245" s="7">
        <v>150.35000600000001</v>
      </c>
      <c r="D245" s="7">
        <v>146.800003</v>
      </c>
      <c r="E245" s="7">
        <v>148.39999399999999</v>
      </c>
      <c r="F245" s="7">
        <v>148.39999399999999</v>
      </c>
      <c r="G245">
        <f t="shared" si="3"/>
        <v>1.3698844358161927E-2</v>
      </c>
    </row>
    <row r="246" spans="1:7" ht="15" thickBot="1">
      <c r="A246" s="8">
        <v>44451</v>
      </c>
      <c r="B246" s="7">
        <v>149.5</v>
      </c>
      <c r="C246" s="7">
        <v>149.89999399999999</v>
      </c>
      <c r="D246" s="7">
        <v>146.35000600000001</v>
      </c>
      <c r="E246" s="7">
        <v>147.35000600000001</v>
      </c>
      <c r="F246" s="7">
        <v>147.35000600000001</v>
      </c>
      <c r="G246">
        <f t="shared" si="3"/>
        <v>1.6863806052004725E-2</v>
      </c>
    </row>
    <row r="247" spans="1:7" ht="15" thickBot="1">
      <c r="A247" s="8">
        <v>44481</v>
      </c>
      <c r="B247" s="7">
        <v>146.25</v>
      </c>
      <c r="C247" s="7">
        <v>148</v>
      </c>
      <c r="D247" s="7">
        <v>145.550003</v>
      </c>
      <c r="E247" s="7">
        <v>147.550003</v>
      </c>
      <c r="F247" s="7">
        <v>147.550003</v>
      </c>
      <c r="G247">
        <f t="shared" si="3"/>
        <v>-2.197890671877523E-2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</sheetPr>
  <dimension ref="A1:J247"/>
  <sheetViews>
    <sheetView workbookViewId="0">
      <selection activeCell="N8" sqref="N8"/>
    </sheetView>
  </sheetViews>
  <sheetFormatPr defaultRowHeight="14.4"/>
  <cols>
    <col min="1" max="1" width="10.33203125" bestFit="1" customWidth="1"/>
    <col min="2" max="6" width="10.5546875" bestFit="1" customWidth="1"/>
    <col min="7" max="7" width="12.6640625" bestFit="1" customWidth="1"/>
    <col min="9" max="9" width="26.5546875" bestFit="1" customWidth="1"/>
    <col min="10" max="10" width="12" bestFit="1" customWidth="1"/>
  </cols>
  <sheetData>
    <row r="1" spans="1:10" ht="15" thickBot="1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21" t="s">
        <v>179</v>
      </c>
    </row>
    <row r="2" spans="1:10" ht="29.4" thickBot="1">
      <c r="A2" s="7" t="s">
        <v>11</v>
      </c>
      <c r="B2" s="7">
        <v>107</v>
      </c>
      <c r="C2" s="7">
        <v>107.900002</v>
      </c>
      <c r="D2" s="7">
        <v>102</v>
      </c>
      <c r="E2" s="7">
        <v>102.550003</v>
      </c>
      <c r="F2" s="7">
        <v>102.550003</v>
      </c>
    </row>
    <row r="3" spans="1:10" ht="29.4" thickBot="1">
      <c r="A3" s="7" t="s">
        <v>12</v>
      </c>
      <c r="B3" s="7">
        <v>103.650002</v>
      </c>
      <c r="C3" s="7">
        <v>105.25</v>
      </c>
      <c r="D3" s="7">
        <v>102.199997</v>
      </c>
      <c r="E3" s="7">
        <v>103.099998</v>
      </c>
      <c r="F3" s="7">
        <v>103.099998</v>
      </c>
      <c r="G3">
        <f>LN(B3/B2)</f>
        <v>-3.1808976284411053E-2</v>
      </c>
    </row>
    <row r="4" spans="1:10" ht="29.4" thickBot="1">
      <c r="A4" s="7" t="s">
        <v>13</v>
      </c>
      <c r="B4" s="7">
        <v>103.400002</v>
      </c>
      <c r="C4" s="7">
        <v>107.300003</v>
      </c>
      <c r="D4" s="7">
        <v>102</v>
      </c>
      <c r="E4" s="7">
        <v>105.300003</v>
      </c>
      <c r="F4" s="7">
        <v>105.300003</v>
      </c>
      <c r="G4">
        <f t="shared" ref="G4:G67" si="0">LN(B4/B3)</f>
        <v>-2.4148767608068006E-3</v>
      </c>
      <c r="I4" s="23" t="s">
        <v>180</v>
      </c>
      <c r="J4" s="26">
        <f>AVERAGE(B2:B247)</f>
        <v>78.010365638211326</v>
      </c>
    </row>
    <row r="5" spans="1:10" ht="29.4" thickBot="1">
      <c r="A5" s="7" t="s">
        <v>14</v>
      </c>
      <c r="B5" s="7">
        <v>103.900002</v>
      </c>
      <c r="C5" s="7">
        <v>106.25</v>
      </c>
      <c r="D5" s="7">
        <v>100</v>
      </c>
      <c r="E5" s="7">
        <v>101.599998</v>
      </c>
      <c r="F5" s="7">
        <v>101.599998</v>
      </c>
      <c r="G5">
        <f t="shared" si="0"/>
        <v>4.8239359377712605E-3</v>
      </c>
      <c r="I5" s="24" t="s">
        <v>181</v>
      </c>
      <c r="J5" s="27">
        <f>AVERAGE(G3:G247)</f>
        <v>-1.7407297036396744E-3</v>
      </c>
    </row>
    <row r="6" spans="1:10" ht="29.4" thickBot="1">
      <c r="A6" s="7" t="s">
        <v>15</v>
      </c>
      <c r="B6" s="7">
        <v>103.300003</v>
      </c>
      <c r="C6" s="7">
        <v>105</v>
      </c>
      <c r="D6" s="7">
        <v>101.099998</v>
      </c>
      <c r="E6" s="7">
        <v>101.650002</v>
      </c>
      <c r="F6" s="7">
        <v>101.650002</v>
      </c>
      <c r="G6">
        <f t="shared" si="0"/>
        <v>-5.7915121872409063E-3</v>
      </c>
      <c r="I6" s="24" t="s">
        <v>182</v>
      </c>
      <c r="J6" s="27">
        <f>_xlfn.VAR.S(B2:B247)</f>
        <v>82.883191539492572</v>
      </c>
    </row>
    <row r="7" spans="1:10" ht="29.4" thickBot="1">
      <c r="A7" s="7" t="s">
        <v>16</v>
      </c>
      <c r="B7" s="7">
        <v>100.75</v>
      </c>
      <c r="C7" s="7">
        <v>100.75</v>
      </c>
      <c r="D7" s="7">
        <v>91.5</v>
      </c>
      <c r="E7" s="7">
        <v>91.5</v>
      </c>
      <c r="F7" s="7">
        <v>91.5</v>
      </c>
      <c r="G7">
        <f t="shared" si="0"/>
        <v>-2.4995204340426475E-2</v>
      </c>
      <c r="I7" s="24" t="s">
        <v>183</v>
      </c>
      <c r="J7" s="27">
        <f>_xlfn.VAR.S(G3:G247)</f>
        <v>8.5963640386068241E-4</v>
      </c>
    </row>
    <row r="8" spans="1:10" ht="29.4" thickBot="1">
      <c r="A8" s="7" t="s">
        <v>17</v>
      </c>
      <c r="B8" s="7">
        <v>85</v>
      </c>
      <c r="C8" s="7">
        <v>90.199996999999996</v>
      </c>
      <c r="D8" s="7">
        <v>82.349997999999999</v>
      </c>
      <c r="E8" s="7">
        <v>88.900002000000001</v>
      </c>
      <c r="F8" s="7">
        <v>88.900002000000001</v>
      </c>
      <c r="G8">
        <f t="shared" si="0"/>
        <v>-0.16999094433647594</v>
      </c>
      <c r="I8" s="24" t="s">
        <v>184</v>
      </c>
      <c r="J8" s="27">
        <f>_xlfn.SKEW.P(B2:B247)</f>
        <v>0.66206248799334988</v>
      </c>
    </row>
    <row r="9" spans="1:10" ht="29.4" thickBot="1">
      <c r="A9" s="7" t="s">
        <v>18</v>
      </c>
      <c r="B9" s="7">
        <v>89.349997999999999</v>
      </c>
      <c r="C9" s="7">
        <v>97.75</v>
      </c>
      <c r="D9" s="7">
        <v>89.050003000000004</v>
      </c>
      <c r="E9" s="7">
        <v>97.75</v>
      </c>
      <c r="F9" s="7">
        <v>97.75</v>
      </c>
      <c r="G9">
        <f t="shared" si="0"/>
        <v>4.990996273123683E-2</v>
      </c>
      <c r="I9" s="24" t="s">
        <v>185</v>
      </c>
      <c r="J9" s="27">
        <f>KURT(B2:B247)</f>
        <v>0.38689519033610731</v>
      </c>
    </row>
    <row r="10" spans="1:10" ht="29.4" thickBot="1">
      <c r="A10" s="7" t="s">
        <v>19</v>
      </c>
      <c r="B10" s="7">
        <v>99</v>
      </c>
      <c r="C10" s="7">
        <v>99.449996999999996</v>
      </c>
      <c r="D10" s="7">
        <v>94.650002000000001</v>
      </c>
      <c r="E10" s="7">
        <v>95.25</v>
      </c>
      <c r="F10" s="7">
        <v>95.25</v>
      </c>
      <c r="G10">
        <f t="shared" si="0"/>
        <v>0.1025586309130368</v>
      </c>
      <c r="I10" s="25" t="s">
        <v>186</v>
      </c>
      <c r="J10" s="28">
        <f>_xlfn.STDEV.S(G3:G247)</f>
        <v>2.9319556679129416E-2</v>
      </c>
    </row>
    <row r="11" spans="1:10" ht="29.4" thickBot="1">
      <c r="A11" s="7" t="s">
        <v>20</v>
      </c>
      <c r="B11" s="7">
        <v>96.25</v>
      </c>
      <c r="C11" s="7">
        <v>97.5</v>
      </c>
      <c r="D11" s="7">
        <v>94</v>
      </c>
      <c r="E11" s="7">
        <v>95.849997999999999</v>
      </c>
      <c r="F11" s="7">
        <v>95.849997999999999</v>
      </c>
      <c r="G11">
        <f t="shared" si="0"/>
        <v>-2.8170876966696335E-2</v>
      </c>
    </row>
    <row r="12" spans="1:10" ht="29.4" thickBot="1">
      <c r="A12" s="7" t="s">
        <v>21</v>
      </c>
      <c r="B12" s="7">
        <v>96.5</v>
      </c>
      <c r="C12" s="7">
        <v>97.400002000000001</v>
      </c>
      <c r="D12" s="7">
        <v>94.199996999999996</v>
      </c>
      <c r="E12" s="7">
        <v>94.849997999999999</v>
      </c>
      <c r="F12" s="7">
        <v>94.849997999999999</v>
      </c>
      <c r="G12">
        <f t="shared" si="0"/>
        <v>2.5940351770465278E-3</v>
      </c>
    </row>
    <row r="13" spans="1:10" ht="29.4" thickBot="1">
      <c r="A13" s="7" t="s">
        <v>22</v>
      </c>
      <c r="B13" s="7">
        <v>94.900002000000001</v>
      </c>
      <c r="C13" s="7">
        <v>97.449996999999996</v>
      </c>
      <c r="D13" s="7">
        <v>91</v>
      </c>
      <c r="E13" s="7">
        <v>95.150002000000001</v>
      </c>
      <c r="F13" s="7">
        <v>95.150002000000001</v>
      </c>
      <c r="G13">
        <f t="shared" si="0"/>
        <v>-1.6719281654242652E-2</v>
      </c>
    </row>
    <row r="14" spans="1:10" ht="29.4" thickBot="1">
      <c r="A14" s="7" t="s">
        <v>23</v>
      </c>
      <c r="B14" s="7">
        <v>94.5</v>
      </c>
      <c r="C14" s="7">
        <v>96.199996999999996</v>
      </c>
      <c r="D14" s="7">
        <v>93.25</v>
      </c>
      <c r="E14" s="7">
        <v>94.949996999999996</v>
      </c>
      <c r="F14" s="7">
        <v>94.949996999999996</v>
      </c>
      <c r="G14">
        <f t="shared" si="0"/>
        <v>-4.2238921910004662E-3</v>
      </c>
    </row>
    <row r="15" spans="1:10" ht="15" thickBot="1">
      <c r="A15" s="8">
        <v>44197</v>
      </c>
      <c r="B15" s="7">
        <v>94.949996999999996</v>
      </c>
      <c r="C15" s="7">
        <v>95.699996999999996</v>
      </c>
      <c r="D15" s="7">
        <v>94.25</v>
      </c>
      <c r="E15" s="7">
        <v>94.599997999999999</v>
      </c>
      <c r="F15" s="7">
        <v>94.599997999999999</v>
      </c>
      <c r="G15">
        <f t="shared" si="0"/>
        <v>4.7505711630206233E-3</v>
      </c>
    </row>
    <row r="16" spans="1:10" ht="15" thickBot="1">
      <c r="A16" s="8">
        <v>44287</v>
      </c>
      <c r="B16" s="7">
        <v>97</v>
      </c>
      <c r="C16" s="7">
        <v>97.199996999999996</v>
      </c>
      <c r="D16" s="7">
        <v>94.349997999999999</v>
      </c>
      <c r="E16" s="7">
        <v>95.25</v>
      </c>
      <c r="F16" s="7">
        <v>95.25</v>
      </c>
      <c r="G16">
        <f t="shared" si="0"/>
        <v>2.1360572840665126E-2</v>
      </c>
    </row>
    <row r="17" spans="1:7" ht="15" thickBot="1">
      <c r="A17" s="8">
        <v>44317</v>
      </c>
      <c r="B17" s="7">
        <v>93</v>
      </c>
      <c r="C17" s="7">
        <v>95.349997999999999</v>
      </c>
      <c r="D17" s="7">
        <v>92.900002000000001</v>
      </c>
      <c r="E17" s="7">
        <v>93.849997999999999</v>
      </c>
      <c r="F17" s="7">
        <v>93.849997999999999</v>
      </c>
      <c r="G17">
        <f t="shared" si="0"/>
        <v>-4.2111485350126848E-2</v>
      </c>
    </row>
    <row r="18" spans="1:7" ht="15" thickBot="1">
      <c r="A18" s="8">
        <v>44348</v>
      </c>
      <c r="B18" s="7">
        <v>94.349997999999999</v>
      </c>
      <c r="C18" s="7">
        <v>95.5</v>
      </c>
      <c r="D18" s="7">
        <v>92.5</v>
      </c>
      <c r="E18" s="7">
        <v>93.599997999999999</v>
      </c>
      <c r="F18" s="7">
        <v>93.599997999999999</v>
      </c>
      <c r="G18">
        <f t="shared" si="0"/>
        <v>1.4411757463634899E-2</v>
      </c>
    </row>
    <row r="19" spans="1:7" ht="15" thickBot="1">
      <c r="A19" s="8">
        <v>44378</v>
      </c>
      <c r="B19" s="7">
        <v>94.449996999999996</v>
      </c>
      <c r="C19" s="7">
        <v>95.099997999999999</v>
      </c>
      <c r="D19" s="7">
        <v>92.050003000000004</v>
      </c>
      <c r="E19" s="7">
        <v>93.449996999999996</v>
      </c>
      <c r="F19" s="7">
        <v>93.449996999999996</v>
      </c>
      <c r="G19">
        <f t="shared" si="0"/>
        <v>1.0593115677897931E-3</v>
      </c>
    </row>
    <row r="20" spans="1:7" ht="15" thickBot="1">
      <c r="A20" s="8">
        <v>44409</v>
      </c>
      <c r="B20" s="7">
        <v>94.400002000000001</v>
      </c>
      <c r="C20" s="7">
        <v>94.949996999999996</v>
      </c>
      <c r="D20" s="7">
        <v>93.5</v>
      </c>
      <c r="E20" s="7">
        <v>93.849997999999999</v>
      </c>
      <c r="F20" s="7">
        <v>93.849997999999999</v>
      </c>
      <c r="G20">
        <f t="shared" si="0"/>
        <v>-5.2946784678512058E-4</v>
      </c>
    </row>
    <row r="21" spans="1:7" ht="15" thickBot="1">
      <c r="A21" s="8">
        <v>44501</v>
      </c>
      <c r="B21" s="7">
        <v>94.349997999999999</v>
      </c>
      <c r="C21" s="7">
        <v>94.349997999999999</v>
      </c>
      <c r="D21" s="7">
        <v>92.550003000000004</v>
      </c>
      <c r="E21" s="7">
        <v>92.900002000000001</v>
      </c>
      <c r="F21" s="7">
        <v>92.900002000000001</v>
      </c>
      <c r="G21">
        <f t="shared" si="0"/>
        <v>-5.2984372100476349E-4</v>
      </c>
    </row>
    <row r="22" spans="1:7" ht="15" thickBot="1">
      <c r="A22" s="8">
        <v>44531</v>
      </c>
      <c r="B22" s="7">
        <v>93.5</v>
      </c>
      <c r="C22" s="7">
        <v>95.650002000000001</v>
      </c>
      <c r="D22" s="7">
        <v>93.400002000000001</v>
      </c>
      <c r="E22" s="7">
        <v>93.75</v>
      </c>
      <c r="F22" s="7">
        <v>93.75</v>
      </c>
      <c r="G22">
        <f t="shared" si="0"/>
        <v>-9.0498143222494491E-3</v>
      </c>
    </row>
    <row r="23" spans="1:7" ht="15" thickBot="1">
      <c r="A23" s="7" t="s">
        <v>24</v>
      </c>
      <c r="B23" s="7">
        <v>94.400002000000001</v>
      </c>
      <c r="C23" s="7">
        <v>94.75</v>
      </c>
      <c r="D23" s="7">
        <v>91.150002000000001</v>
      </c>
      <c r="E23" s="7">
        <v>92.599997999999999</v>
      </c>
      <c r="F23" s="7">
        <v>92.599997999999999</v>
      </c>
      <c r="G23">
        <f t="shared" si="0"/>
        <v>9.5796580432540787E-3</v>
      </c>
    </row>
    <row r="24" spans="1:7" ht="15" thickBot="1">
      <c r="A24" s="7" t="s">
        <v>25</v>
      </c>
      <c r="B24" s="7">
        <v>92.650002000000001</v>
      </c>
      <c r="C24" s="7">
        <v>92.949996999999996</v>
      </c>
      <c r="D24" s="7">
        <v>91</v>
      </c>
      <c r="E24" s="7">
        <v>91.25</v>
      </c>
      <c r="F24" s="7">
        <v>91.25</v>
      </c>
      <c r="G24">
        <f t="shared" si="0"/>
        <v>-1.8712120019910582E-2</v>
      </c>
    </row>
    <row r="25" spans="1:7" ht="15" thickBot="1">
      <c r="A25" s="7" t="s">
        <v>26</v>
      </c>
      <c r="B25" s="7">
        <v>91.849997999999999</v>
      </c>
      <c r="C25" s="7">
        <v>91.900002000000001</v>
      </c>
      <c r="D25" s="7">
        <v>88.25</v>
      </c>
      <c r="E25" s="7">
        <v>89.550003000000004</v>
      </c>
      <c r="F25" s="7">
        <v>89.550003000000004</v>
      </c>
      <c r="G25">
        <f t="shared" si="0"/>
        <v>-8.6721844314829911E-3</v>
      </c>
    </row>
    <row r="26" spans="1:7" ht="15" thickBot="1">
      <c r="A26" s="7" t="s">
        <v>27</v>
      </c>
      <c r="B26" s="7">
        <v>90.150002000000001</v>
      </c>
      <c r="C26" s="7">
        <v>90.5</v>
      </c>
      <c r="D26" s="7">
        <v>86.150002000000001</v>
      </c>
      <c r="E26" s="7">
        <v>87.25</v>
      </c>
      <c r="F26" s="7">
        <v>87.25</v>
      </c>
      <c r="G26">
        <f t="shared" si="0"/>
        <v>-1.8681818051928985E-2</v>
      </c>
    </row>
    <row r="27" spans="1:7" ht="15" thickBot="1">
      <c r="A27" s="7" t="s">
        <v>28</v>
      </c>
      <c r="B27" s="7">
        <v>88.349997999999999</v>
      </c>
      <c r="C27" s="7">
        <v>91.199996999999996</v>
      </c>
      <c r="D27" s="7">
        <v>88.150002000000001</v>
      </c>
      <c r="E27" s="7">
        <v>90.199996999999996</v>
      </c>
      <c r="F27" s="7">
        <v>90.199996999999996</v>
      </c>
      <c r="G27">
        <f t="shared" si="0"/>
        <v>-2.0168795706106007E-2</v>
      </c>
    </row>
    <row r="28" spans="1:7" ht="15" thickBot="1">
      <c r="A28" s="7" t="s">
        <v>29</v>
      </c>
      <c r="B28" s="7">
        <v>90.25</v>
      </c>
      <c r="C28" s="7">
        <v>93.699996999999996</v>
      </c>
      <c r="D28" s="7">
        <v>89</v>
      </c>
      <c r="E28" s="7">
        <v>90.75</v>
      </c>
      <c r="F28" s="7">
        <v>90.75</v>
      </c>
      <c r="G28">
        <f t="shared" si="0"/>
        <v>2.1277421084523393E-2</v>
      </c>
    </row>
    <row r="29" spans="1:7" ht="15" thickBot="1">
      <c r="A29" s="7" t="s">
        <v>30</v>
      </c>
      <c r="B29" s="7">
        <v>91.25</v>
      </c>
      <c r="C29" s="7">
        <v>93.5</v>
      </c>
      <c r="D29" s="7">
        <v>88.5</v>
      </c>
      <c r="E29" s="7">
        <v>89.150002000000001</v>
      </c>
      <c r="F29" s="7">
        <v>89.150002000000001</v>
      </c>
      <c r="G29">
        <f t="shared" si="0"/>
        <v>1.1019395249610479E-2</v>
      </c>
    </row>
    <row r="30" spans="1:7" ht="15" thickBot="1">
      <c r="A30" s="7" t="s">
        <v>31</v>
      </c>
      <c r="B30" s="7">
        <v>89.150002000000001</v>
      </c>
      <c r="C30" s="7">
        <v>90.150002000000001</v>
      </c>
      <c r="D30" s="7">
        <v>87</v>
      </c>
      <c r="E30" s="7">
        <v>87.949996999999996</v>
      </c>
      <c r="F30" s="7">
        <v>87.949996999999996</v>
      </c>
      <c r="G30">
        <f t="shared" si="0"/>
        <v>-2.3282625719351913E-2</v>
      </c>
    </row>
    <row r="31" spans="1:7" ht="15" thickBot="1">
      <c r="A31" s="7" t="s">
        <v>32</v>
      </c>
      <c r="B31" s="7">
        <v>88.099997999999999</v>
      </c>
      <c r="C31" s="7">
        <v>88.849997999999999</v>
      </c>
      <c r="D31" s="7">
        <v>84.550003000000004</v>
      </c>
      <c r="E31" s="7">
        <v>85.550003000000004</v>
      </c>
      <c r="F31" s="7">
        <v>85.550003000000004</v>
      </c>
      <c r="G31">
        <f t="shared" si="0"/>
        <v>-1.1847856502590992E-2</v>
      </c>
    </row>
    <row r="32" spans="1:7" ht="15" thickBot="1">
      <c r="A32" s="7" t="s">
        <v>33</v>
      </c>
      <c r="B32" s="7">
        <v>85.699996999999996</v>
      </c>
      <c r="C32" s="7">
        <v>85.699996999999996</v>
      </c>
      <c r="D32" s="7">
        <v>83.150002000000001</v>
      </c>
      <c r="E32" s="7">
        <v>84.099997999999999</v>
      </c>
      <c r="F32" s="7">
        <v>84.099997999999999</v>
      </c>
      <c r="G32">
        <f t="shared" si="0"/>
        <v>-2.7619719642758868E-2</v>
      </c>
    </row>
    <row r="33" spans="1:7" ht="15" thickBot="1">
      <c r="A33" s="7" t="s">
        <v>34</v>
      </c>
      <c r="B33" s="7">
        <v>81.599997999999999</v>
      </c>
      <c r="C33" s="7">
        <v>83.800003000000004</v>
      </c>
      <c r="D33" s="7">
        <v>81</v>
      </c>
      <c r="E33" s="7">
        <v>81.900002000000001</v>
      </c>
      <c r="F33" s="7">
        <v>81.900002000000001</v>
      </c>
      <c r="G33">
        <f t="shared" si="0"/>
        <v>-4.9023553137642055E-2</v>
      </c>
    </row>
    <row r="34" spans="1:7" ht="15" thickBot="1">
      <c r="A34" s="7" t="s">
        <v>35</v>
      </c>
      <c r="B34" s="7">
        <v>82.650002000000001</v>
      </c>
      <c r="C34" s="7">
        <v>84.5</v>
      </c>
      <c r="D34" s="7">
        <v>82.25</v>
      </c>
      <c r="E34" s="7">
        <v>82.800003000000004</v>
      </c>
      <c r="F34" s="7">
        <v>82.800003000000004</v>
      </c>
      <c r="G34">
        <f t="shared" si="0"/>
        <v>1.2785611005202932E-2</v>
      </c>
    </row>
    <row r="35" spans="1:7" ht="15" thickBot="1">
      <c r="A35" s="8">
        <v>44198</v>
      </c>
      <c r="B35" s="7">
        <v>83.300003000000004</v>
      </c>
      <c r="C35" s="7">
        <v>85.699996999999996</v>
      </c>
      <c r="D35" s="7">
        <v>83</v>
      </c>
      <c r="E35" s="7">
        <v>84.699996999999996</v>
      </c>
      <c r="F35" s="7">
        <v>84.699996999999996</v>
      </c>
      <c r="G35">
        <f t="shared" si="0"/>
        <v>7.8337367217421721E-3</v>
      </c>
    </row>
    <row r="36" spans="1:7" ht="15" thickBot="1">
      <c r="A36" s="8">
        <v>44229</v>
      </c>
      <c r="B36" s="7">
        <v>85.550003000000004</v>
      </c>
      <c r="C36" s="7">
        <v>87.099997999999999</v>
      </c>
      <c r="D36" s="7">
        <v>85.099997999999999</v>
      </c>
      <c r="E36" s="7">
        <v>85.400002000000001</v>
      </c>
      <c r="F36" s="7">
        <v>85.400002000000001</v>
      </c>
      <c r="G36">
        <f t="shared" si="0"/>
        <v>2.6652450218211918E-2</v>
      </c>
    </row>
    <row r="37" spans="1:7" ht="15" thickBot="1">
      <c r="A37" s="8">
        <v>44257</v>
      </c>
      <c r="B37" s="7">
        <v>85.199996999999996</v>
      </c>
      <c r="C37" s="7">
        <v>86.699996999999996</v>
      </c>
      <c r="D37" s="7">
        <v>84.050003000000004</v>
      </c>
      <c r="E37" s="7">
        <v>85.5</v>
      </c>
      <c r="F37" s="7">
        <v>85.5</v>
      </c>
      <c r="G37">
        <f t="shared" si="0"/>
        <v>-4.099636781412252E-3</v>
      </c>
    </row>
    <row r="38" spans="1:7" ht="15" thickBot="1">
      <c r="A38" s="8">
        <v>44288</v>
      </c>
      <c r="B38" s="7">
        <v>85.949996999999996</v>
      </c>
      <c r="C38" s="7">
        <v>88.199996999999996</v>
      </c>
      <c r="D38" s="7">
        <v>85.5</v>
      </c>
      <c r="E38" s="7">
        <v>86.849997999999999</v>
      </c>
      <c r="F38" s="7">
        <v>86.849997999999999</v>
      </c>
      <c r="G38">
        <f t="shared" si="0"/>
        <v>8.764298300841843E-3</v>
      </c>
    </row>
    <row r="39" spans="1:7" ht="15" thickBot="1">
      <c r="A39" s="8">
        <v>44318</v>
      </c>
      <c r="B39" s="7">
        <v>89</v>
      </c>
      <c r="C39" s="7">
        <v>92</v>
      </c>
      <c r="D39" s="7">
        <v>88</v>
      </c>
      <c r="E39" s="7">
        <v>88.349997999999999</v>
      </c>
      <c r="F39" s="7">
        <v>88.349997999999999</v>
      </c>
      <c r="G39">
        <f t="shared" si="0"/>
        <v>3.4870672807296235E-2</v>
      </c>
    </row>
    <row r="40" spans="1:7" ht="15" thickBot="1">
      <c r="A40" s="8">
        <v>44410</v>
      </c>
      <c r="B40" s="7">
        <v>88.599997999999999</v>
      </c>
      <c r="C40" s="7">
        <v>90.300003000000004</v>
      </c>
      <c r="D40" s="7">
        <v>87.800003000000004</v>
      </c>
      <c r="E40" s="7">
        <v>88.199996999999996</v>
      </c>
      <c r="F40" s="7">
        <v>88.199996999999996</v>
      </c>
      <c r="G40">
        <f t="shared" si="0"/>
        <v>-4.5045346944682253E-3</v>
      </c>
    </row>
    <row r="41" spans="1:7" ht="15" thickBot="1">
      <c r="A41" s="8">
        <v>44441</v>
      </c>
      <c r="B41" s="7">
        <v>88.800003000000004</v>
      </c>
      <c r="C41" s="7">
        <v>88.800003000000004</v>
      </c>
      <c r="D41" s="7">
        <v>86.5</v>
      </c>
      <c r="E41" s="7">
        <v>86.800003000000004</v>
      </c>
      <c r="F41" s="7">
        <v>86.800003000000004</v>
      </c>
      <c r="G41">
        <f t="shared" si="0"/>
        <v>2.2548487442360845E-3</v>
      </c>
    </row>
    <row r="42" spans="1:7" ht="15" thickBot="1">
      <c r="A42" s="8">
        <v>44471</v>
      </c>
      <c r="B42" s="7">
        <v>87.5</v>
      </c>
      <c r="C42" s="7">
        <v>90.400002000000001</v>
      </c>
      <c r="D42" s="7">
        <v>87.050003000000004</v>
      </c>
      <c r="E42" s="7">
        <v>87.900002000000001</v>
      </c>
      <c r="F42" s="7">
        <v>87.900002000000001</v>
      </c>
      <c r="G42">
        <f t="shared" si="0"/>
        <v>-1.4747890418338912E-2</v>
      </c>
    </row>
    <row r="43" spans="1:7" ht="15" thickBot="1">
      <c r="A43" s="8">
        <v>44502</v>
      </c>
      <c r="B43" s="7">
        <v>87.300003000000004</v>
      </c>
      <c r="C43" s="7">
        <v>89.699996999999996</v>
      </c>
      <c r="D43" s="7">
        <v>87</v>
      </c>
      <c r="E43" s="7">
        <v>87.75</v>
      </c>
      <c r="F43" s="7">
        <v>87.75</v>
      </c>
      <c r="G43">
        <f t="shared" si="0"/>
        <v>-2.2882961537516026E-3</v>
      </c>
    </row>
    <row r="44" spans="1:7" ht="15" thickBot="1">
      <c r="A44" s="8">
        <v>44532</v>
      </c>
      <c r="B44" s="7">
        <v>93.800003000000004</v>
      </c>
      <c r="C44" s="7">
        <v>93.800003000000004</v>
      </c>
      <c r="D44" s="7">
        <v>89.849997999999999</v>
      </c>
      <c r="E44" s="7">
        <v>90.699996999999996</v>
      </c>
      <c r="F44" s="7">
        <v>90.699996999999996</v>
      </c>
      <c r="G44">
        <f t="shared" si="0"/>
        <v>7.1814390785303883E-2</v>
      </c>
    </row>
    <row r="45" spans="1:7" ht="15" thickBot="1">
      <c r="A45" s="7" t="s">
        <v>36</v>
      </c>
      <c r="B45" s="7">
        <v>91.400002000000001</v>
      </c>
      <c r="C45" s="7">
        <v>91.550003000000004</v>
      </c>
      <c r="D45" s="7">
        <v>89</v>
      </c>
      <c r="E45" s="7">
        <v>89.300003000000004</v>
      </c>
      <c r="F45" s="7">
        <v>89.300003000000004</v>
      </c>
      <c r="G45">
        <f t="shared" si="0"/>
        <v>-2.5919387653178812E-2</v>
      </c>
    </row>
    <row r="46" spans="1:7" ht="15" thickBot="1">
      <c r="A46" s="7" t="s">
        <v>37</v>
      </c>
      <c r="B46" s="7">
        <v>88.949996999999996</v>
      </c>
      <c r="C46" s="7">
        <v>89.050003000000004</v>
      </c>
      <c r="D46" s="7">
        <v>87</v>
      </c>
      <c r="E46" s="7">
        <v>87.349997999999999</v>
      </c>
      <c r="F46" s="7">
        <v>87.349997999999999</v>
      </c>
      <c r="G46">
        <f t="shared" si="0"/>
        <v>-2.7171119956911433E-2</v>
      </c>
    </row>
    <row r="47" spans="1:7" ht="15" thickBot="1">
      <c r="A47" s="7" t="s">
        <v>38</v>
      </c>
      <c r="B47" s="7">
        <v>87.300003000000004</v>
      </c>
      <c r="C47" s="7">
        <v>90.650002000000001</v>
      </c>
      <c r="D47" s="7">
        <v>86.099997999999999</v>
      </c>
      <c r="E47" s="7">
        <v>88.349997999999999</v>
      </c>
      <c r="F47" s="7">
        <v>88.349997999999999</v>
      </c>
      <c r="G47">
        <f t="shared" si="0"/>
        <v>-1.8723883175213583E-2</v>
      </c>
    </row>
    <row r="48" spans="1:7" ht="15" thickBot="1">
      <c r="A48" s="7" t="s">
        <v>39</v>
      </c>
      <c r="B48" s="7">
        <v>88.550003000000004</v>
      </c>
      <c r="C48" s="7">
        <v>89.300003000000004</v>
      </c>
      <c r="D48" s="7">
        <v>87.550003000000004</v>
      </c>
      <c r="E48" s="7">
        <v>88.25</v>
      </c>
      <c r="F48" s="7">
        <v>88.25</v>
      </c>
      <c r="G48">
        <f t="shared" si="0"/>
        <v>1.4216900898189177E-2</v>
      </c>
    </row>
    <row r="49" spans="1:7" ht="15" thickBot="1">
      <c r="A49" s="7" t="s">
        <v>40</v>
      </c>
      <c r="B49" s="7">
        <v>88</v>
      </c>
      <c r="C49" s="7">
        <v>88.5</v>
      </c>
      <c r="D49" s="7">
        <v>85.449996999999996</v>
      </c>
      <c r="E49" s="7">
        <v>86.25</v>
      </c>
      <c r="F49" s="7">
        <v>86.25</v>
      </c>
      <c r="G49">
        <f t="shared" si="0"/>
        <v>-6.2305836297998239E-3</v>
      </c>
    </row>
    <row r="50" spans="1:7" ht="15" thickBot="1">
      <c r="A50" s="7" t="s">
        <v>41</v>
      </c>
      <c r="B50" s="7">
        <v>86.25</v>
      </c>
      <c r="C50" s="7">
        <v>86.25</v>
      </c>
      <c r="D50" s="7">
        <v>83</v>
      </c>
      <c r="E50" s="7">
        <v>83.800003000000004</v>
      </c>
      <c r="F50" s="7">
        <v>83.800003000000004</v>
      </c>
      <c r="G50">
        <f t="shared" si="0"/>
        <v>-2.0086758566737344E-2</v>
      </c>
    </row>
    <row r="51" spans="1:7" ht="15" thickBot="1">
      <c r="A51" s="7" t="s">
        <v>42</v>
      </c>
      <c r="B51" s="7">
        <v>84.199996999999996</v>
      </c>
      <c r="C51" s="7">
        <v>84.75</v>
      </c>
      <c r="D51" s="7">
        <v>82.550003000000004</v>
      </c>
      <c r="E51" s="7">
        <v>82.949996999999996</v>
      </c>
      <c r="F51" s="7">
        <v>82.949996999999996</v>
      </c>
      <c r="G51">
        <f t="shared" si="0"/>
        <v>-2.4055170292642401E-2</v>
      </c>
    </row>
    <row r="52" spans="1:7" ht="15" thickBot="1">
      <c r="A52" s="7" t="s">
        <v>43</v>
      </c>
      <c r="B52" s="7">
        <v>83.5</v>
      </c>
      <c r="C52" s="7">
        <v>85.150002000000001</v>
      </c>
      <c r="D52" s="7">
        <v>83.050003000000004</v>
      </c>
      <c r="E52" s="7">
        <v>83.75</v>
      </c>
      <c r="F52" s="7">
        <v>83.75</v>
      </c>
      <c r="G52">
        <f t="shared" si="0"/>
        <v>-8.3482537620169321E-3</v>
      </c>
    </row>
    <row r="53" spans="1:7" ht="15" thickBot="1">
      <c r="A53" s="7" t="s">
        <v>44</v>
      </c>
      <c r="B53" s="7">
        <v>84</v>
      </c>
      <c r="C53" s="7">
        <v>86.699996999999996</v>
      </c>
      <c r="D53" s="7">
        <v>84</v>
      </c>
      <c r="E53" s="7">
        <v>84.949996999999996</v>
      </c>
      <c r="F53" s="7">
        <v>84.949996999999996</v>
      </c>
      <c r="G53">
        <f t="shared" si="0"/>
        <v>5.9701669865037544E-3</v>
      </c>
    </row>
    <row r="54" spans="1:7" ht="15" thickBot="1">
      <c r="A54" s="7" t="s">
        <v>45</v>
      </c>
      <c r="B54" s="7">
        <v>83.699996999999996</v>
      </c>
      <c r="C54" s="7">
        <v>84.75</v>
      </c>
      <c r="D54" s="7">
        <v>82.5</v>
      </c>
      <c r="E54" s="7">
        <v>82.650002000000001</v>
      </c>
      <c r="F54" s="7">
        <v>82.650002000000001</v>
      </c>
      <c r="G54">
        <f t="shared" si="0"/>
        <v>-3.5778571901785524E-3</v>
      </c>
    </row>
    <row r="55" spans="1:7" ht="15" thickBot="1">
      <c r="A55" s="8">
        <v>44199</v>
      </c>
      <c r="B55" s="7">
        <v>83.699996999999996</v>
      </c>
      <c r="C55" s="7">
        <v>84.949996999999996</v>
      </c>
      <c r="D55" s="7">
        <v>82.800003000000004</v>
      </c>
      <c r="E55" s="7">
        <v>83.25</v>
      </c>
      <c r="F55" s="7">
        <v>83.25</v>
      </c>
      <c r="G55">
        <f t="shared" si="0"/>
        <v>0</v>
      </c>
    </row>
    <row r="56" spans="1:7" ht="15" thickBot="1">
      <c r="A56" s="8">
        <v>44230</v>
      </c>
      <c r="B56" s="7">
        <v>83.5</v>
      </c>
      <c r="C56" s="7">
        <v>84.900002000000001</v>
      </c>
      <c r="D56" s="7">
        <v>83.199996999999996</v>
      </c>
      <c r="E56" s="7">
        <v>83.849997999999999</v>
      </c>
      <c r="F56" s="7">
        <v>83.849997999999999</v>
      </c>
      <c r="G56">
        <f t="shared" si="0"/>
        <v>-2.3923097963252649E-3</v>
      </c>
    </row>
    <row r="57" spans="1:7" ht="15" thickBot="1">
      <c r="A57" s="8">
        <v>44258</v>
      </c>
      <c r="B57" s="7">
        <v>84.900002000000001</v>
      </c>
      <c r="C57" s="7">
        <v>89.800003000000004</v>
      </c>
      <c r="D57" s="7">
        <v>83.599997999999999</v>
      </c>
      <c r="E57" s="7">
        <v>88.849997999999999</v>
      </c>
      <c r="F57" s="7">
        <v>88.849997999999999</v>
      </c>
      <c r="G57">
        <f t="shared" si="0"/>
        <v>1.6627485017617641E-2</v>
      </c>
    </row>
    <row r="58" spans="1:7" ht="15" thickBot="1">
      <c r="A58" s="8">
        <v>44289</v>
      </c>
      <c r="B58" s="7">
        <v>86.5</v>
      </c>
      <c r="C58" s="7">
        <v>90.599997999999999</v>
      </c>
      <c r="D58" s="7">
        <v>86</v>
      </c>
      <c r="E58" s="7">
        <v>87.550003000000004</v>
      </c>
      <c r="F58" s="7">
        <v>87.550003000000004</v>
      </c>
      <c r="G58">
        <f t="shared" si="0"/>
        <v>1.8670297063406165E-2</v>
      </c>
    </row>
    <row r="59" spans="1:7" ht="15" thickBot="1">
      <c r="A59" s="8">
        <v>44319</v>
      </c>
      <c r="B59" s="7">
        <v>87.5</v>
      </c>
      <c r="C59" s="7">
        <v>87.949996999999996</v>
      </c>
      <c r="D59" s="7">
        <v>84.300003000000004</v>
      </c>
      <c r="E59" s="7">
        <v>84.949996999999996</v>
      </c>
      <c r="F59" s="7">
        <v>84.949996999999996</v>
      </c>
      <c r="G59">
        <f t="shared" si="0"/>
        <v>1.1494379425735212E-2</v>
      </c>
    </row>
    <row r="60" spans="1:7" ht="15" thickBot="1">
      <c r="A60" s="8">
        <v>44411</v>
      </c>
      <c r="B60" s="7">
        <v>84.849997999999999</v>
      </c>
      <c r="C60" s="7">
        <v>86.349997999999999</v>
      </c>
      <c r="D60" s="7">
        <v>83.599997999999999</v>
      </c>
      <c r="E60" s="7">
        <v>84.599997999999999</v>
      </c>
      <c r="F60" s="7">
        <v>84.599997999999999</v>
      </c>
      <c r="G60">
        <f t="shared" si="0"/>
        <v>-3.0753825254341425E-2</v>
      </c>
    </row>
    <row r="61" spans="1:7" ht="15" thickBot="1">
      <c r="A61" s="8">
        <v>44442</v>
      </c>
      <c r="B61" s="7">
        <v>84.599997999999999</v>
      </c>
      <c r="C61" s="7">
        <v>85.400002000000001</v>
      </c>
      <c r="D61" s="7">
        <v>82.800003000000004</v>
      </c>
      <c r="E61" s="7">
        <v>83.5</v>
      </c>
      <c r="F61" s="7">
        <v>83.5</v>
      </c>
      <c r="G61">
        <f t="shared" si="0"/>
        <v>-2.9507251377119599E-3</v>
      </c>
    </row>
    <row r="62" spans="1:7" ht="15" thickBot="1">
      <c r="A62" s="8">
        <v>44472</v>
      </c>
      <c r="B62" s="7">
        <v>85.25</v>
      </c>
      <c r="C62" s="7">
        <v>85.900002000000001</v>
      </c>
      <c r="D62" s="7">
        <v>82.699996999999996</v>
      </c>
      <c r="E62" s="7">
        <v>83.099997999999999</v>
      </c>
      <c r="F62" s="7">
        <v>83.099997999999999</v>
      </c>
      <c r="G62">
        <f t="shared" si="0"/>
        <v>7.6538731921108397E-3</v>
      </c>
    </row>
    <row r="63" spans="1:7" ht="15" thickBot="1">
      <c r="A63" s="8">
        <v>44533</v>
      </c>
      <c r="B63" s="7">
        <v>83.949996999999996</v>
      </c>
      <c r="C63" s="7">
        <v>84.199996999999996</v>
      </c>
      <c r="D63" s="7">
        <v>82</v>
      </c>
      <c r="E63" s="7">
        <v>82.550003000000004</v>
      </c>
      <c r="F63" s="7">
        <v>82.550003000000004</v>
      </c>
      <c r="G63">
        <f t="shared" si="0"/>
        <v>-1.5366768375633902E-2</v>
      </c>
    </row>
    <row r="64" spans="1:7" ht="15" thickBot="1">
      <c r="A64" s="7" t="s">
        <v>46</v>
      </c>
      <c r="B64" s="7">
        <v>83.25</v>
      </c>
      <c r="C64" s="7">
        <v>83.25</v>
      </c>
      <c r="D64" s="7">
        <v>79.650002000000001</v>
      </c>
      <c r="E64" s="7">
        <v>80.75</v>
      </c>
      <c r="F64" s="7">
        <v>80.75</v>
      </c>
      <c r="G64">
        <f t="shared" si="0"/>
        <v>-8.3732189274390283E-3</v>
      </c>
    </row>
    <row r="65" spans="1:7" ht="15" thickBot="1">
      <c r="A65" s="7" t="s">
        <v>47</v>
      </c>
      <c r="B65" s="7">
        <v>80.599997999999999</v>
      </c>
      <c r="C65" s="7">
        <v>80.599997999999999</v>
      </c>
      <c r="D65" s="7">
        <v>78.699996999999996</v>
      </c>
      <c r="E65" s="7">
        <v>79.150002000000001</v>
      </c>
      <c r="F65" s="7">
        <v>79.150002000000001</v>
      </c>
      <c r="G65">
        <f t="shared" si="0"/>
        <v>-3.2349504161866743E-2</v>
      </c>
    </row>
    <row r="66" spans="1:7" ht="15" thickBot="1">
      <c r="A66" s="7" t="s">
        <v>48</v>
      </c>
      <c r="B66" s="7">
        <v>78.300003000000004</v>
      </c>
      <c r="C66" s="7">
        <v>81.800003000000004</v>
      </c>
      <c r="D66" s="7">
        <v>77.050003000000004</v>
      </c>
      <c r="E66" s="7">
        <v>77.900002000000001</v>
      </c>
      <c r="F66" s="7">
        <v>77.900002000000001</v>
      </c>
      <c r="G66">
        <f t="shared" si="0"/>
        <v>-2.8950983387753516E-2</v>
      </c>
    </row>
    <row r="67" spans="1:7" ht="15" thickBot="1">
      <c r="A67" s="7" t="s">
        <v>49</v>
      </c>
      <c r="B67" s="7">
        <v>77.800003000000004</v>
      </c>
      <c r="C67" s="7">
        <v>79</v>
      </c>
      <c r="D67" s="7">
        <v>74.599997999999999</v>
      </c>
      <c r="E67" s="7">
        <v>75.349997999999999</v>
      </c>
      <c r="F67" s="7">
        <v>75.349997999999999</v>
      </c>
      <c r="G67">
        <f t="shared" si="0"/>
        <v>-6.4061715661763987E-3</v>
      </c>
    </row>
    <row r="68" spans="1:7" ht="15" thickBot="1">
      <c r="A68" s="7" t="s">
        <v>50</v>
      </c>
      <c r="B68" s="7">
        <v>73</v>
      </c>
      <c r="C68" s="7">
        <v>74.300003000000004</v>
      </c>
      <c r="D68" s="7">
        <v>69.25</v>
      </c>
      <c r="E68" s="7">
        <v>71.800003000000004</v>
      </c>
      <c r="F68" s="7">
        <v>71.800003000000004</v>
      </c>
      <c r="G68">
        <f t="shared" ref="G68:G131" si="1">LN(B68/B67)</f>
        <v>-6.3682028596365362E-2</v>
      </c>
    </row>
    <row r="69" spans="1:7" ht="15" thickBot="1">
      <c r="A69" s="7" t="s">
        <v>51</v>
      </c>
      <c r="B69" s="7">
        <v>72.949996999999996</v>
      </c>
      <c r="C69" s="7">
        <v>77</v>
      </c>
      <c r="D69" s="7">
        <v>71.849997999999999</v>
      </c>
      <c r="E69" s="7">
        <v>76.400002000000001</v>
      </c>
      <c r="F69" s="7">
        <v>76.400002000000001</v>
      </c>
      <c r="G69">
        <f t="shared" si="1"/>
        <v>-6.8520730365497829E-4</v>
      </c>
    </row>
    <row r="70" spans="1:7" ht="15" thickBot="1">
      <c r="A70" s="7" t="s">
        <v>52</v>
      </c>
      <c r="B70" s="7">
        <v>77</v>
      </c>
      <c r="C70" s="7">
        <v>77.900002000000001</v>
      </c>
      <c r="D70" s="7">
        <v>74.550003000000004</v>
      </c>
      <c r="E70" s="7">
        <v>74.75</v>
      </c>
      <c r="F70" s="7">
        <v>74.75</v>
      </c>
      <c r="G70">
        <f t="shared" si="1"/>
        <v>5.40311880089476E-2</v>
      </c>
    </row>
    <row r="71" spans="1:7" ht="15" thickBot="1">
      <c r="A71" s="7" t="s">
        <v>53</v>
      </c>
      <c r="B71" s="7">
        <v>72.349997999999999</v>
      </c>
      <c r="C71" s="7">
        <v>73.949996999999996</v>
      </c>
      <c r="D71" s="7">
        <v>71.599997999999999</v>
      </c>
      <c r="E71" s="7">
        <v>71.849997999999999</v>
      </c>
      <c r="F71" s="7">
        <v>71.849997999999999</v>
      </c>
      <c r="G71">
        <f t="shared" si="1"/>
        <v>-6.2289996419591508E-2</v>
      </c>
    </row>
    <row r="72" spans="1:7" ht="15" thickBot="1">
      <c r="A72" s="7" t="s">
        <v>54</v>
      </c>
      <c r="B72" s="7">
        <v>72.099997999999999</v>
      </c>
      <c r="C72" s="7">
        <v>72.550003000000004</v>
      </c>
      <c r="D72" s="7">
        <v>68.349997999999999</v>
      </c>
      <c r="E72" s="7">
        <v>68.75</v>
      </c>
      <c r="F72" s="7">
        <v>68.75</v>
      </c>
      <c r="G72">
        <f t="shared" si="1"/>
        <v>-3.4614088824403959E-3</v>
      </c>
    </row>
    <row r="73" spans="1:7" ht="15" thickBot="1">
      <c r="A73" s="7" t="s">
        <v>55</v>
      </c>
      <c r="B73" s="7">
        <v>69</v>
      </c>
      <c r="C73" s="7">
        <v>70.75</v>
      </c>
      <c r="D73" s="7">
        <v>68.900002000000001</v>
      </c>
      <c r="E73" s="7">
        <v>69.25</v>
      </c>
      <c r="F73" s="7">
        <v>69.25</v>
      </c>
      <c r="G73">
        <f t="shared" si="1"/>
        <v>-4.3947511954392587E-2</v>
      </c>
    </row>
    <row r="74" spans="1:7" ht="15" thickBot="1">
      <c r="A74" s="7" t="s">
        <v>56</v>
      </c>
      <c r="B74" s="7">
        <v>69.599997999999999</v>
      </c>
      <c r="C74" s="7">
        <v>70.099997999999999</v>
      </c>
      <c r="D74" s="7">
        <v>68</v>
      </c>
      <c r="E74" s="7">
        <v>68.349997999999999</v>
      </c>
      <c r="F74" s="7">
        <v>68.349997999999999</v>
      </c>
      <c r="G74">
        <f t="shared" si="1"/>
        <v>8.6580340074820742E-3</v>
      </c>
    </row>
    <row r="75" spans="1:7" ht="15" thickBot="1">
      <c r="A75" s="7" t="s">
        <v>57</v>
      </c>
      <c r="B75" s="7">
        <v>68.800003000000004</v>
      </c>
      <c r="C75" s="7">
        <v>71.199996999999996</v>
      </c>
      <c r="D75" s="7">
        <v>68.599997999999999</v>
      </c>
      <c r="E75" s="7">
        <v>69.300003000000004</v>
      </c>
      <c r="F75" s="7">
        <v>69.300003000000004</v>
      </c>
      <c r="G75">
        <f t="shared" si="1"/>
        <v>-1.1560750060793164E-2</v>
      </c>
    </row>
    <row r="76" spans="1:7" ht="15" thickBot="1">
      <c r="A76" s="8">
        <v>44200</v>
      </c>
      <c r="B76" s="7">
        <v>70.199996999999996</v>
      </c>
      <c r="C76" s="7">
        <v>72.599997999999999</v>
      </c>
      <c r="D76" s="7">
        <v>69.699996999999996</v>
      </c>
      <c r="E76" s="7">
        <v>72.150002000000001</v>
      </c>
      <c r="F76" s="7">
        <v>72.150002000000001</v>
      </c>
      <c r="G76">
        <f t="shared" si="1"/>
        <v>2.0144479752773392E-2</v>
      </c>
    </row>
    <row r="77" spans="1:7" ht="15" thickBot="1">
      <c r="A77" s="8">
        <v>44320</v>
      </c>
      <c r="B77" s="7">
        <v>71</v>
      </c>
      <c r="C77" s="7">
        <v>71.199996999999996</v>
      </c>
      <c r="D77" s="7">
        <v>68</v>
      </c>
      <c r="E77" s="7">
        <v>68.75</v>
      </c>
      <c r="F77" s="7">
        <v>68.75</v>
      </c>
      <c r="G77">
        <f t="shared" si="1"/>
        <v>1.1331608744593763E-2</v>
      </c>
    </row>
    <row r="78" spans="1:7" ht="15" thickBot="1">
      <c r="A78" s="8">
        <v>44351</v>
      </c>
      <c r="B78" s="7">
        <v>68.75</v>
      </c>
      <c r="C78" s="7">
        <v>69.800003000000004</v>
      </c>
      <c r="D78" s="7">
        <v>68.099997999999999</v>
      </c>
      <c r="E78" s="7">
        <v>69.400002000000001</v>
      </c>
      <c r="F78" s="7">
        <v>69.400002000000001</v>
      </c>
      <c r="G78">
        <f t="shared" si="1"/>
        <v>-3.2203140494634706E-2</v>
      </c>
    </row>
    <row r="79" spans="1:7" ht="15" thickBot="1">
      <c r="A79" s="8">
        <v>44381</v>
      </c>
      <c r="B79" s="7">
        <v>69</v>
      </c>
      <c r="C79" s="7">
        <v>72.400002000000001</v>
      </c>
      <c r="D79" s="7">
        <v>68.75</v>
      </c>
      <c r="E79" s="7">
        <v>71.849997999999999</v>
      </c>
      <c r="F79" s="7">
        <v>71.849997999999999</v>
      </c>
      <c r="G79">
        <f t="shared" si="1"/>
        <v>3.6297680505787311E-3</v>
      </c>
    </row>
    <row r="80" spans="1:7" ht="15" thickBot="1">
      <c r="A80" s="8">
        <v>44412</v>
      </c>
      <c r="B80" s="7">
        <v>71.849997999999999</v>
      </c>
      <c r="C80" s="7">
        <v>72.199996999999996</v>
      </c>
      <c r="D80" s="7">
        <v>70.5</v>
      </c>
      <c r="E80" s="7">
        <v>71.449996999999996</v>
      </c>
      <c r="F80" s="7">
        <v>71.449996999999996</v>
      </c>
      <c r="G80">
        <f t="shared" si="1"/>
        <v>4.0474080092005212E-2</v>
      </c>
    </row>
    <row r="81" spans="1:7" ht="15" thickBot="1">
      <c r="A81" s="8">
        <v>44443</v>
      </c>
      <c r="B81" s="7">
        <v>70.650002000000001</v>
      </c>
      <c r="C81" s="7">
        <v>71.449996999999996</v>
      </c>
      <c r="D81" s="7">
        <v>70.150002000000001</v>
      </c>
      <c r="E81" s="7">
        <v>71.050003000000004</v>
      </c>
      <c r="F81" s="7">
        <v>71.050003000000004</v>
      </c>
      <c r="G81">
        <f t="shared" si="1"/>
        <v>-1.6842447250165135E-2</v>
      </c>
    </row>
    <row r="82" spans="1:7" ht="15" thickBot="1">
      <c r="A82" s="8">
        <v>44534</v>
      </c>
      <c r="B82" s="7">
        <v>68</v>
      </c>
      <c r="C82" s="7">
        <v>69</v>
      </c>
      <c r="D82" s="7">
        <v>65.199996999999996</v>
      </c>
      <c r="E82" s="7">
        <v>66.349997999999999</v>
      </c>
      <c r="F82" s="7">
        <v>66.349997999999999</v>
      </c>
      <c r="G82">
        <f t="shared" si="1"/>
        <v>-3.8230432262992678E-2</v>
      </c>
    </row>
    <row r="83" spans="1:7" ht="15" thickBot="1">
      <c r="A83" s="7" t="s">
        <v>58</v>
      </c>
      <c r="B83" s="7">
        <v>65.199996999999996</v>
      </c>
      <c r="C83" s="7">
        <v>70.449996999999996</v>
      </c>
      <c r="D83" s="7">
        <v>65.199996999999996</v>
      </c>
      <c r="E83" s="7">
        <v>68.199996999999996</v>
      </c>
      <c r="F83" s="7">
        <v>68.199996999999996</v>
      </c>
      <c r="G83">
        <f t="shared" si="1"/>
        <v>-4.2048282255770543E-2</v>
      </c>
    </row>
    <row r="84" spans="1:7" ht="15" thickBot="1">
      <c r="A84" s="7" t="s">
        <v>59</v>
      </c>
      <c r="B84" s="7">
        <v>68</v>
      </c>
      <c r="C84" s="7">
        <v>68.25</v>
      </c>
      <c r="D84" s="7">
        <v>65.5</v>
      </c>
      <c r="E84" s="7">
        <v>66.75</v>
      </c>
      <c r="F84" s="7">
        <v>66.75</v>
      </c>
      <c r="G84">
        <f t="shared" si="1"/>
        <v>4.2048282255770564E-2</v>
      </c>
    </row>
    <row r="85" spans="1:7" ht="15" thickBot="1">
      <c r="A85" s="7" t="s">
        <v>60</v>
      </c>
      <c r="B85" s="7">
        <v>67.400002000000001</v>
      </c>
      <c r="C85" s="7">
        <v>68.199996999999996</v>
      </c>
      <c r="D85" s="7">
        <v>65.699996999999996</v>
      </c>
      <c r="E85" s="7">
        <v>65.900002000000001</v>
      </c>
      <c r="F85" s="7">
        <v>65.900002000000001</v>
      </c>
      <c r="G85">
        <f t="shared" si="1"/>
        <v>-8.8626575842552686E-3</v>
      </c>
    </row>
    <row r="86" spans="1:7" ht="15" thickBot="1">
      <c r="A86" s="7" t="s">
        <v>61</v>
      </c>
      <c r="B86" s="7">
        <v>63</v>
      </c>
      <c r="C86" s="7">
        <v>63</v>
      </c>
      <c r="D86" s="7">
        <v>61.049999</v>
      </c>
      <c r="E86" s="7">
        <v>61.299999</v>
      </c>
      <c r="F86" s="7">
        <v>61.299999</v>
      </c>
      <c r="G86">
        <f t="shared" si="1"/>
        <v>-6.7510321200318787E-2</v>
      </c>
    </row>
    <row r="87" spans="1:7" ht="15" thickBot="1">
      <c r="A87" s="7" t="s">
        <v>62</v>
      </c>
      <c r="B87" s="7">
        <v>62.25</v>
      </c>
      <c r="C87" s="7">
        <v>63.400002000000001</v>
      </c>
      <c r="D87" s="7">
        <v>60.549999</v>
      </c>
      <c r="E87" s="7">
        <v>61.450001</v>
      </c>
      <c r="F87" s="7">
        <v>61.450001</v>
      </c>
      <c r="G87">
        <f t="shared" si="1"/>
        <v>-1.1976191046715649E-2</v>
      </c>
    </row>
    <row r="88" spans="1:7" ht="15" thickBot="1">
      <c r="A88" s="7" t="s">
        <v>63</v>
      </c>
      <c r="B88" s="7">
        <v>60.549999</v>
      </c>
      <c r="C88" s="7">
        <v>60.900002000000001</v>
      </c>
      <c r="D88" s="7">
        <v>59.400002000000001</v>
      </c>
      <c r="E88" s="7">
        <v>60.049999</v>
      </c>
      <c r="F88" s="7">
        <v>60.049999</v>
      </c>
      <c r="G88">
        <f t="shared" si="1"/>
        <v>-2.7689081860992542E-2</v>
      </c>
    </row>
    <row r="89" spans="1:7" ht="15" thickBot="1">
      <c r="A89" s="7" t="s">
        <v>64</v>
      </c>
      <c r="B89" s="7">
        <v>60</v>
      </c>
      <c r="C89" s="7">
        <v>61.299999</v>
      </c>
      <c r="D89" s="7">
        <v>59.549999</v>
      </c>
      <c r="E89" s="7">
        <v>60.799999</v>
      </c>
      <c r="F89" s="7">
        <v>60.799999</v>
      </c>
      <c r="G89">
        <f t="shared" si="1"/>
        <v>-9.1248912617238088E-3</v>
      </c>
    </row>
    <row r="90" spans="1:7" ht="15" thickBot="1">
      <c r="A90" s="7" t="s">
        <v>65</v>
      </c>
      <c r="B90" s="7">
        <v>61.950001</v>
      </c>
      <c r="C90" s="7">
        <v>63.650002000000001</v>
      </c>
      <c r="D90" s="7">
        <v>61.200001</v>
      </c>
      <c r="E90" s="7">
        <v>62</v>
      </c>
      <c r="F90" s="7">
        <v>62</v>
      </c>
      <c r="G90">
        <f t="shared" si="1"/>
        <v>3.1983061995100696E-2</v>
      </c>
    </row>
    <row r="91" spans="1:7" ht="15" thickBot="1">
      <c r="A91" s="7" t="s">
        <v>66</v>
      </c>
      <c r="B91" s="7">
        <v>63</v>
      </c>
      <c r="C91" s="7">
        <v>65</v>
      </c>
      <c r="D91" s="7">
        <v>62.599997999999999</v>
      </c>
      <c r="E91" s="7">
        <v>64.75</v>
      </c>
      <c r="F91" s="7">
        <v>64.75</v>
      </c>
      <c r="G91">
        <f t="shared" si="1"/>
        <v>1.6807102174331387E-2</v>
      </c>
    </row>
    <row r="92" spans="1:7" ht="15" thickBot="1">
      <c r="A92" s="7" t="s">
        <v>67</v>
      </c>
      <c r="B92" s="7">
        <v>65.5</v>
      </c>
      <c r="C92" s="7">
        <v>65.949996999999996</v>
      </c>
      <c r="D92" s="7">
        <v>63.700001</v>
      </c>
      <c r="E92" s="7">
        <v>64.800003000000004</v>
      </c>
      <c r="F92" s="7">
        <v>64.800003000000004</v>
      </c>
      <c r="G92">
        <f t="shared" si="1"/>
        <v>3.8915416249673623E-2</v>
      </c>
    </row>
    <row r="93" spans="1:7" ht="15" thickBot="1">
      <c r="A93" s="7" t="s">
        <v>68</v>
      </c>
      <c r="B93" s="7">
        <v>65.650002000000001</v>
      </c>
      <c r="C93" s="7">
        <v>66.099997999999999</v>
      </c>
      <c r="D93" s="7">
        <v>63.549999</v>
      </c>
      <c r="E93" s="7">
        <v>63.950001</v>
      </c>
      <c r="F93" s="7">
        <v>63.950001</v>
      </c>
      <c r="G93">
        <f t="shared" si="1"/>
        <v>2.2874885721834212E-3</v>
      </c>
    </row>
    <row r="94" spans="1:7" ht="15" thickBot="1">
      <c r="A94" s="7" t="s">
        <v>69</v>
      </c>
      <c r="B94" s="7">
        <v>63</v>
      </c>
      <c r="C94" s="7">
        <v>64</v>
      </c>
      <c r="D94" s="7">
        <v>62.5</v>
      </c>
      <c r="E94" s="7">
        <v>62.799999</v>
      </c>
      <c r="F94" s="7">
        <v>62.799999</v>
      </c>
      <c r="G94">
        <f t="shared" si="1"/>
        <v>-4.1202904821856949E-2</v>
      </c>
    </row>
    <row r="95" spans="1:7" ht="15" thickBot="1">
      <c r="A95" s="8">
        <v>44260</v>
      </c>
      <c r="B95" s="7">
        <v>62.799999</v>
      </c>
      <c r="C95" s="7">
        <v>62.799999</v>
      </c>
      <c r="D95" s="7">
        <v>60.700001</v>
      </c>
      <c r="E95" s="7">
        <v>61.400002000000001</v>
      </c>
      <c r="F95" s="7">
        <v>61.400002000000001</v>
      </c>
      <c r="G95">
        <f t="shared" si="1"/>
        <v>-3.179668840946719E-3</v>
      </c>
    </row>
    <row r="96" spans="1:7" ht="15" thickBot="1">
      <c r="A96" s="8">
        <v>44291</v>
      </c>
      <c r="B96" s="7">
        <v>62</v>
      </c>
      <c r="C96" s="7">
        <v>63.299999</v>
      </c>
      <c r="D96" s="7">
        <v>61</v>
      </c>
      <c r="E96" s="7">
        <v>61.650002000000001</v>
      </c>
      <c r="F96" s="7">
        <v>61.650002000000001</v>
      </c>
      <c r="G96">
        <f t="shared" si="1"/>
        <v>-1.28206725054944E-2</v>
      </c>
    </row>
    <row r="97" spans="1:7" ht="15" thickBot="1">
      <c r="A97" s="8">
        <v>44321</v>
      </c>
      <c r="B97" s="7">
        <v>61.900002000000001</v>
      </c>
      <c r="C97" s="7">
        <v>63.599997999999999</v>
      </c>
      <c r="D97" s="7">
        <v>61.25</v>
      </c>
      <c r="E97" s="7">
        <v>62.900002000000001</v>
      </c>
      <c r="F97" s="7">
        <v>62.900002000000001</v>
      </c>
      <c r="G97">
        <f t="shared" si="1"/>
        <v>-1.6141730443638928E-3</v>
      </c>
    </row>
    <row r="98" spans="1:7" ht="15" thickBot="1">
      <c r="A98" s="8">
        <v>44352</v>
      </c>
      <c r="B98" s="7">
        <v>63.150002000000001</v>
      </c>
      <c r="C98" s="7">
        <v>63.5</v>
      </c>
      <c r="D98" s="7">
        <v>62.25</v>
      </c>
      <c r="E98" s="7">
        <v>62.75</v>
      </c>
      <c r="F98" s="7">
        <v>62.75</v>
      </c>
      <c r="G98">
        <f t="shared" si="1"/>
        <v>1.9992668466397447E-2</v>
      </c>
    </row>
    <row r="99" spans="1:7" ht="15" thickBot="1">
      <c r="A99" s="8">
        <v>44382</v>
      </c>
      <c r="B99" s="7">
        <v>62.75</v>
      </c>
      <c r="C99" s="7">
        <v>63.400002000000001</v>
      </c>
      <c r="D99" s="7">
        <v>62.5</v>
      </c>
      <c r="E99" s="7">
        <v>62.599997999999999</v>
      </c>
      <c r="F99" s="7">
        <v>62.599997999999999</v>
      </c>
      <c r="G99">
        <f t="shared" si="1"/>
        <v>-6.3543024552318444E-3</v>
      </c>
    </row>
    <row r="100" spans="1:7" ht="15" thickBot="1">
      <c r="A100" s="8">
        <v>44474</v>
      </c>
      <c r="B100" s="7">
        <v>62.849997999999999</v>
      </c>
      <c r="C100" s="7">
        <v>63.849997999999999</v>
      </c>
      <c r="D100" s="7">
        <v>62.25</v>
      </c>
      <c r="E100" s="7">
        <v>63.599997999999999</v>
      </c>
      <c r="F100" s="7">
        <v>63.599997999999999</v>
      </c>
      <c r="G100">
        <f t="shared" si="1"/>
        <v>1.5923252025647622E-3</v>
      </c>
    </row>
    <row r="101" spans="1:7" ht="15" thickBot="1">
      <c r="A101" s="8">
        <v>44505</v>
      </c>
      <c r="B101" s="7">
        <v>63</v>
      </c>
      <c r="C101" s="7">
        <v>70.199996999999996</v>
      </c>
      <c r="D101" s="7">
        <v>62.900002000000001</v>
      </c>
      <c r="E101" s="7">
        <v>69.650002000000001</v>
      </c>
      <c r="F101" s="7">
        <v>69.650002000000001</v>
      </c>
      <c r="G101">
        <f t="shared" si="1"/>
        <v>2.3838231770746772E-3</v>
      </c>
    </row>
    <row r="102" spans="1:7" ht="15" thickBot="1">
      <c r="A102" s="8">
        <v>44535</v>
      </c>
      <c r="B102" s="7">
        <v>70.849997999999999</v>
      </c>
      <c r="C102" s="7">
        <v>73.400002000000001</v>
      </c>
      <c r="D102" s="7">
        <v>70.199996999999996</v>
      </c>
      <c r="E102" s="7">
        <v>71.849997999999999</v>
      </c>
      <c r="F102" s="7">
        <v>71.849997999999999</v>
      </c>
      <c r="G102">
        <f t="shared" si="1"/>
        <v>0.11743021151650422</v>
      </c>
    </row>
    <row r="103" spans="1:7" ht="15" thickBot="1">
      <c r="A103" s="7" t="s">
        <v>70</v>
      </c>
      <c r="B103" s="7">
        <v>73.099997999999999</v>
      </c>
      <c r="C103" s="7">
        <v>73.25</v>
      </c>
      <c r="D103" s="7">
        <v>68.300003000000004</v>
      </c>
      <c r="E103" s="7">
        <v>69.849997999999999</v>
      </c>
      <c r="F103" s="7">
        <v>69.849997999999999</v>
      </c>
      <c r="G103">
        <f t="shared" si="1"/>
        <v>3.12634014879144E-2</v>
      </c>
    </row>
    <row r="104" spans="1:7" ht="15" thickBot="1">
      <c r="A104" s="7" t="s">
        <v>71</v>
      </c>
      <c r="B104" s="7">
        <v>70.849997999999999</v>
      </c>
      <c r="C104" s="7">
        <v>71.400002000000001</v>
      </c>
      <c r="D104" s="7">
        <v>69.699996999999996</v>
      </c>
      <c r="E104" s="7">
        <v>70.300003000000004</v>
      </c>
      <c r="F104" s="7">
        <v>70.300003000000004</v>
      </c>
      <c r="G104">
        <f t="shared" si="1"/>
        <v>-3.1263401487914316E-2</v>
      </c>
    </row>
    <row r="105" spans="1:7" ht="15" thickBot="1">
      <c r="A105" s="7" t="s">
        <v>72</v>
      </c>
      <c r="B105" s="7">
        <v>71.849997999999999</v>
      </c>
      <c r="C105" s="7">
        <v>77.349997999999999</v>
      </c>
      <c r="D105" s="7">
        <v>71.25</v>
      </c>
      <c r="E105" s="7">
        <v>76.449996999999996</v>
      </c>
      <c r="F105" s="7">
        <v>76.449996999999996</v>
      </c>
      <c r="G105">
        <f t="shared" si="1"/>
        <v>1.4015646781227612E-2</v>
      </c>
    </row>
    <row r="106" spans="1:7" ht="15" thickBot="1">
      <c r="A106" s="7" t="s">
        <v>73</v>
      </c>
      <c r="B106" s="7">
        <v>75.699996999999996</v>
      </c>
      <c r="C106" s="7">
        <v>78.449996999999996</v>
      </c>
      <c r="D106" s="7">
        <v>74.300003000000004</v>
      </c>
      <c r="E106" s="7">
        <v>75</v>
      </c>
      <c r="F106" s="7">
        <v>75</v>
      </c>
      <c r="G106">
        <f t="shared" si="1"/>
        <v>5.2197536124018722E-2</v>
      </c>
    </row>
    <row r="107" spans="1:7" ht="15" thickBot="1">
      <c r="A107" s="7" t="s">
        <v>74</v>
      </c>
      <c r="B107" s="7">
        <v>75.199996999999996</v>
      </c>
      <c r="C107" s="7">
        <v>76.550003000000004</v>
      </c>
      <c r="D107" s="7">
        <v>74.300003000000004</v>
      </c>
      <c r="E107" s="7">
        <v>74.849997999999999</v>
      </c>
      <c r="F107" s="7">
        <v>74.849997999999999</v>
      </c>
      <c r="G107">
        <f t="shared" si="1"/>
        <v>-6.6269297511070977E-3</v>
      </c>
    </row>
    <row r="108" spans="1:7" ht="15" thickBot="1">
      <c r="A108" s="7" t="s">
        <v>75</v>
      </c>
      <c r="B108" s="7">
        <v>75.699996999999996</v>
      </c>
      <c r="C108" s="7">
        <v>77.199996999999996</v>
      </c>
      <c r="D108" s="7">
        <v>75.199996999999996</v>
      </c>
      <c r="E108" s="7">
        <v>76.25</v>
      </c>
      <c r="F108" s="7">
        <v>76.25</v>
      </c>
      <c r="G108">
        <f t="shared" si="1"/>
        <v>6.626929751107141E-3</v>
      </c>
    </row>
    <row r="109" spans="1:7" ht="15" thickBot="1">
      <c r="A109" s="7" t="s">
        <v>76</v>
      </c>
      <c r="B109" s="7">
        <v>78.800003000000004</v>
      </c>
      <c r="C109" s="7">
        <v>82.150002000000001</v>
      </c>
      <c r="D109" s="7">
        <v>77</v>
      </c>
      <c r="E109" s="7">
        <v>81.25</v>
      </c>
      <c r="F109" s="7">
        <v>81.25</v>
      </c>
      <c r="G109">
        <f t="shared" si="1"/>
        <v>4.0134914121615489E-2</v>
      </c>
    </row>
    <row r="110" spans="1:7" ht="15" thickBot="1">
      <c r="A110" s="7" t="s">
        <v>77</v>
      </c>
      <c r="B110" s="7">
        <v>82.400002000000001</v>
      </c>
      <c r="C110" s="7">
        <v>83.900002000000001</v>
      </c>
      <c r="D110" s="7">
        <v>80.099997999999999</v>
      </c>
      <c r="E110" s="7">
        <v>82.25</v>
      </c>
      <c r="F110" s="7">
        <v>82.25</v>
      </c>
      <c r="G110">
        <f t="shared" si="1"/>
        <v>4.4672426252371611E-2</v>
      </c>
    </row>
    <row r="111" spans="1:7" ht="15" thickBot="1">
      <c r="A111" s="7" t="s">
        <v>78</v>
      </c>
      <c r="B111" s="7">
        <v>83.099997999999999</v>
      </c>
      <c r="C111" s="7">
        <v>83.300003000000004</v>
      </c>
      <c r="D111" s="7">
        <v>80.75</v>
      </c>
      <c r="E111" s="7">
        <v>81</v>
      </c>
      <c r="F111" s="7">
        <v>81</v>
      </c>
      <c r="G111">
        <f t="shared" si="1"/>
        <v>8.4592166067431716E-3</v>
      </c>
    </row>
    <row r="112" spans="1:7" ht="15" thickBot="1">
      <c r="A112" s="7" t="s">
        <v>79</v>
      </c>
      <c r="B112" s="7">
        <v>81.25</v>
      </c>
      <c r="C112" s="7">
        <v>81.900002000000001</v>
      </c>
      <c r="D112" s="7">
        <v>77.5</v>
      </c>
      <c r="E112" s="7">
        <v>78.650002000000001</v>
      </c>
      <c r="F112" s="7">
        <v>78.650002000000001</v>
      </c>
      <c r="G112">
        <f t="shared" si="1"/>
        <v>-2.2513856584166672E-2</v>
      </c>
    </row>
    <row r="113" spans="1:7" ht="15" thickBot="1">
      <c r="A113" s="7" t="s">
        <v>80</v>
      </c>
      <c r="B113" s="7">
        <v>78.699996999999996</v>
      </c>
      <c r="C113" s="7">
        <v>80.75</v>
      </c>
      <c r="D113" s="7">
        <v>78.5</v>
      </c>
      <c r="E113" s="7">
        <v>79.199996999999996</v>
      </c>
      <c r="F113" s="7">
        <v>79.199996999999996</v>
      </c>
      <c r="G113">
        <f t="shared" si="1"/>
        <v>-3.1887703905931042E-2</v>
      </c>
    </row>
    <row r="114" spans="1:7" ht="15" thickBot="1">
      <c r="A114" s="7" t="s">
        <v>81</v>
      </c>
      <c r="B114" s="7">
        <v>81.449996999999996</v>
      </c>
      <c r="C114" s="7">
        <v>81.849997999999999</v>
      </c>
      <c r="D114" s="7">
        <v>78.650002000000001</v>
      </c>
      <c r="E114" s="7">
        <v>79.599997999999999</v>
      </c>
      <c r="F114" s="7">
        <v>79.599997999999999</v>
      </c>
      <c r="G114">
        <f t="shared" si="1"/>
        <v>3.4346180911724984E-2</v>
      </c>
    </row>
    <row r="115" spans="1:7" ht="15" thickBot="1">
      <c r="A115" s="8">
        <v>44202</v>
      </c>
      <c r="B115" s="7">
        <v>79.599997999999999</v>
      </c>
      <c r="C115" s="7">
        <v>80</v>
      </c>
      <c r="D115" s="7">
        <v>75.800003000000004</v>
      </c>
      <c r="E115" s="7">
        <v>76.199996999999996</v>
      </c>
      <c r="F115" s="7">
        <v>76.199996999999996</v>
      </c>
      <c r="G115">
        <f t="shared" si="1"/>
        <v>-2.2975230490932058E-2</v>
      </c>
    </row>
    <row r="116" spans="1:7" ht="15" thickBot="1">
      <c r="A116" s="8">
        <v>44233</v>
      </c>
      <c r="B116" s="7">
        <v>76</v>
      </c>
      <c r="C116" s="7">
        <v>77.400002000000001</v>
      </c>
      <c r="D116" s="7">
        <v>74.550003000000004</v>
      </c>
      <c r="E116" s="7">
        <v>76</v>
      </c>
      <c r="F116" s="7">
        <v>76</v>
      </c>
      <c r="G116">
        <f t="shared" si="1"/>
        <v>-4.62807274383778E-2</v>
      </c>
    </row>
    <row r="117" spans="1:7" ht="15" thickBot="1">
      <c r="A117" s="8">
        <v>44261</v>
      </c>
      <c r="B117" s="7">
        <v>76.449996999999996</v>
      </c>
      <c r="C117" s="7">
        <v>78.599997999999999</v>
      </c>
      <c r="D117" s="7">
        <v>76.300003000000004</v>
      </c>
      <c r="E117" s="7">
        <v>77.900002000000001</v>
      </c>
      <c r="F117" s="7">
        <v>77.900002000000001</v>
      </c>
      <c r="G117">
        <f t="shared" si="1"/>
        <v>5.9035528474051342E-3</v>
      </c>
    </row>
    <row r="118" spans="1:7" ht="15" thickBot="1">
      <c r="A118" s="8">
        <v>44292</v>
      </c>
      <c r="B118" s="7">
        <v>78.25</v>
      </c>
      <c r="C118" s="7">
        <v>81</v>
      </c>
      <c r="D118" s="7">
        <v>77.599997999999999</v>
      </c>
      <c r="E118" s="7">
        <v>79.699996999999996</v>
      </c>
      <c r="F118" s="7">
        <v>79.699996999999996</v>
      </c>
      <c r="G118">
        <f t="shared" si="1"/>
        <v>2.3271936286526365E-2</v>
      </c>
    </row>
    <row r="119" spans="1:7" ht="15" thickBot="1">
      <c r="A119" s="8">
        <v>44383</v>
      </c>
      <c r="B119" s="7">
        <v>80.199996999999996</v>
      </c>
      <c r="C119" s="7">
        <v>81.699996999999996</v>
      </c>
      <c r="D119" s="7">
        <v>79.75</v>
      </c>
      <c r="E119" s="7">
        <v>80.599997999999999</v>
      </c>
      <c r="F119" s="7">
        <v>80.599997999999999</v>
      </c>
      <c r="G119">
        <f t="shared" si="1"/>
        <v>2.4614648045721572E-2</v>
      </c>
    </row>
    <row r="120" spans="1:7" ht="15" thickBot="1">
      <c r="A120" s="8">
        <v>44414</v>
      </c>
      <c r="B120" s="7">
        <v>81.150002000000001</v>
      </c>
      <c r="C120" s="7">
        <v>81.449996999999996</v>
      </c>
      <c r="D120" s="7">
        <v>79.099997999999999</v>
      </c>
      <c r="E120" s="7">
        <v>79.5</v>
      </c>
      <c r="F120" s="7">
        <v>79.5</v>
      </c>
      <c r="G120">
        <f t="shared" si="1"/>
        <v>1.1775841140333452E-2</v>
      </c>
    </row>
    <row r="121" spans="1:7" ht="15" thickBot="1">
      <c r="A121" s="8">
        <v>44445</v>
      </c>
      <c r="B121" s="7">
        <v>80</v>
      </c>
      <c r="C121" s="7">
        <v>83</v>
      </c>
      <c r="D121" s="7">
        <v>78.550003000000004</v>
      </c>
      <c r="E121" s="7">
        <v>79.650002000000001</v>
      </c>
      <c r="F121" s="7">
        <v>79.650002000000001</v>
      </c>
      <c r="G121">
        <f t="shared" si="1"/>
        <v>-1.4272683932436117E-2</v>
      </c>
    </row>
    <row r="122" spans="1:7" ht="15" thickBot="1">
      <c r="A122" s="8">
        <v>44475</v>
      </c>
      <c r="B122" s="7">
        <v>80.650002000000001</v>
      </c>
      <c r="C122" s="7">
        <v>80.650002000000001</v>
      </c>
      <c r="D122" s="7">
        <v>79.349997999999999</v>
      </c>
      <c r="E122" s="7">
        <v>80.050003000000004</v>
      </c>
      <c r="F122" s="7">
        <v>80.050003000000004</v>
      </c>
      <c r="G122">
        <f t="shared" si="1"/>
        <v>8.0921946958480463E-3</v>
      </c>
    </row>
    <row r="123" spans="1:7" ht="15" thickBot="1">
      <c r="A123" s="8">
        <v>44506</v>
      </c>
      <c r="B123" s="7">
        <v>80.099997999999999</v>
      </c>
      <c r="C123" s="7">
        <v>81.199996999999996</v>
      </c>
      <c r="D123" s="7">
        <v>79.349997999999999</v>
      </c>
      <c r="E123" s="7">
        <v>79.699996999999996</v>
      </c>
      <c r="F123" s="7">
        <v>79.699996999999996</v>
      </c>
      <c r="G123">
        <f t="shared" si="1"/>
        <v>-6.8430002642054007E-3</v>
      </c>
    </row>
    <row r="124" spans="1:7" ht="15" thickBot="1">
      <c r="A124" s="7" t="s">
        <v>82</v>
      </c>
      <c r="B124" s="7">
        <v>80.400002000000001</v>
      </c>
      <c r="C124" s="7">
        <v>80.400002000000001</v>
      </c>
      <c r="D124" s="7">
        <v>77.050003000000004</v>
      </c>
      <c r="E124" s="7">
        <v>78.550003000000004</v>
      </c>
      <c r="F124" s="7">
        <v>78.550003000000004</v>
      </c>
      <c r="G124">
        <f t="shared" si="1"/>
        <v>3.7383719550179912E-3</v>
      </c>
    </row>
    <row r="125" spans="1:7" ht="15" thickBot="1">
      <c r="A125" s="7" t="s">
        <v>83</v>
      </c>
      <c r="B125" s="7">
        <v>79.050003000000004</v>
      </c>
      <c r="C125" s="7">
        <v>79.75</v>
      </c>
      <c r="D125" s="7">
        <v>78.349997999999999</v>
      </c>
      <c r="E125" s="7">
        <v>78.550003000000004</v>
      </c>
      <c r="F125" s="7">
        <v>78.550003000000004</v>
      </c>
      <c r="G125">
        <f t="shared" si="1"/>
        <v>-1.6933599454397763E-2</v>
      </c>
    </row>
    <row r="126" spans="1:7" ht="15" thickBot="1">
      <c r="A126" s="7" t="s">
        <v>84</v>
      </c>
      <c r="B126" s="7">
        <v>78.849997999999999</v>
      </c>
      <c r="C126" s="7">
        <v>79.150002000000001</v>
      </c>
      <c r="D126" s="7">
        <v>77.5</v>
      </c>
      <c r="E126" s="7">
        <v>77.650002000000001</v>
      </c>
      <c r="F126" s="7">
        <v>77.650002000000001</v>
      </c>
      <c r="G126">
        <f t="shared" si="1"/>
        <v>-2.533313561713841E-3</v>
      </c>
    </row>
    <row r="127" spans="1:7" ht="15" thickBot="1">
      <c r="A127" s="7" t="s">
        <v>85</v>
      </c>
      <c r="B127" s="7">
        <v>76.949996999999996</v>
      </c>
      <c r="C127" s="7">
        <v>78.300003000000004</v>
      </c>
      <c r="D127" s="7">
        <v>76.550003000000004</v>
      </c>
      <c r="E127" s="7">
        <v>76.949996999999996</v>
      </c>
      <c r="F127" s="7">
        <v>76.949996999999996</v>
      </c>
      <c r="G127">
        <f t="shared" si="1"/>
        <v>-2.4391466745898073E-2</v>
      </c>
    </row>
    <row r="128" spans="1:7" ht="15" thickBot="1">
      <c r="A128" s="7" t="s">
        <v>86</v>
      </c>
      <c r="B128" s="7">
        <v>77</v>
      </c>
      <c r="C128" s="7">
        <v>77.900002000000001</v>
      </c>
      <c r="D128" s="7">
        <v>73.599997999999999</v>
      </c>
      <c r="E128" s="7">
        <v>76.150002000000001</v>
      </c>
      <c r="F128" s="7">
        <v>76.150002000000001</v>
      </c>
      <c r="G128">
        <f t="shared" si="1"/>
        <v>6.4960055515130444E-4</v>
      </c>
    </row>
    <row r="129" spans="1:7" ht="15" thickBot="1">
      <c r="A129" s="7" t="s">
        <v>87</v>
      </c>
      <c r="B129" s="7">
        <v>75.900002000000001</v>
      </c>
      <c r="C129" s="7">
        <v>77.550003000000004</v>
      </c>
      <c r="D129" s="7">
        <v>65</v>
      </c>
      <c r="E129" s="7">
        <v>76.849997999999999</v>
      </c>
      <c r="F129" s="7">
        <v>76.849997999999999</v>
      </c>
      <c r="G129">
        <f t="shared" si="1"/>
        <v>-1.4388711101638814E-2</v>
      </c>
    </row>
    <row r="130" spans="1:7" ht="15" thickBot="1">
      <c r="A130" s="7" t="s">
        <v>88</v>
      </c>
      <c r="B130" s="7">
        <v>77</v>
      </c>
      <c r="C130" s="7">
        <v>81.900002000000001</v>
      </c>
      <c r="D130" s="7">
        <v>76.949996999999996</v>
      </c>
      <c r="E130" s="7">
        <v>80.5</v>
      </c>
      <c r="F130" s="7">
        <v>80.5</v>
      </c>
      <c r="G130">
        <f t="shared" si="1"/>
        <v>1.4388711101638833E-2</v>
      </c>
    </row>
    <row r="131" spans="1:7" ht="15" thickBot="1">
      <c r="A131" s="7" t="s">
        <v>89</v>
      </c>
      <c r="B131" s="7">
        <v>81.25</v>
      </c>
      <c r="C131" s="7">
        <v>81.25</v>
      </c>
      <c r="D131" s="7">
        <v>78.099997999999999</v>
      </c>
      <c r="E131" s="7">
        <v>78.599997999999999</v>
      </c>
      <c r="F131" s="7">
        <v>78.599997999999999</v>
      </c>
      <c r="G131">
        <f t="shared" si="1"/>
        <v>5.3725399356163064E-2</v>
      </c>
    </row>
    <row r="132" spans="1:7" ht="15" thickBot="1">
      <c r="A132" s="7" t="s">
        <v>90</v>
      </c>
      <c r="B132" s="7">
        <v>79</v>
      </c>
      <c r="C132" s="7">
        <v>79.150002000000001</v>
      </c>
      <c r="D132" s="7">
        <v>77.199996999999996</v>
      </c>
      <c r="E132" s="7">
        <v>77.5</v>
      </c>
      <c r="F132" s="7">
        <v>77.5</v>
      </c>
      <c r="G132">
        <f t="shared" ref="G132:G195" si="2">LN(B132/B131)</f>
        <v>-2.8082968742825364E-2</v>
      </c>
    </row>
    <row r="133" spans="1:7" ht="15" thickBot="1">
      <c r="A133" s="7" t="s">
        <v>91</v>
      </c>
      <c r="B133" s="7">
        <v>77.949996999999996</v>
      </c>
      <c r="C133" s="7">
        <v>79.199996999999996</v>
      </c>
      <c r="D133" s="7">
        <v>77.050003000000004</v>
      </c>
      <c r="E133" s="7">
        <v>78.050003000000004</v>
      </c>
      <c r="F133" s="7">
        <v>78.050003000000004</v>
      </c>
      <c r="G133">
        <f t="shared" si="2"/>
        <v>-1.3380295449445852E-2</v>
      </c>
    </row>
    <row r="134" spans="1:7" ht="15" thickBot="1">
      <c r="A134" s="7" t="s">
        <v>92</v>
      </c>
      <c r="B134" s="7">
        <v>78.400002000000001</v>
      </c>
      <c r="C134" s="7">
        <v>80.400002000000001</v>
      </c>
      <c r="D134" s="7">
        <v>77.75</v>
      </c>
      <c r="E134" s="7">
        <v>79.800003000000004</v>
      </c>
      <c r="F134" s="7">
        <v>79.800003000000004</v>
      </c>
      <c r="G134">
        <f t="shared" si="2"/>
        <v>5.7563958489903382E-3</v>
      </c>
    </row>
    <row r="135" spans="1:7" ht="15" thickBot="1">
      <c r="A135" s="7" t="s">
        <v>93</v>
      </c>
      <c r="B135" s="7">
        <v>82</v>
      </c>
      <c r="C135" s="7">
        <v>82.699996999999996</v>
      </c>
      <c r="D135" s="7">
        <v>81</v>
      </c>
      <c r="E135" s="7">
        <v>82.25</v>
      </c>
      <c r="F135" s="7">
        <v>82.25</v>
      </c>
      <c r="G135">
        <f t="shared" si="2"/>
        <v>4.489529439768724E-2</v>
      </c>
    </row>
    <row r="136" spans="1:7" ht="15" thickBot="1">
      <c r="A136" s="7" t="s">
        <v>94</v>
      </c>
      <c r="B136" s="7">
        <v>83</v>
      </c>
      <c r="C136" s="7">
        <v>83.699996999999996</v>
      </c>
      <c r="D136" s="7">
        <v>80.099997999999999</v>
      </c>
      <c r="E136" s="7">
        <v>81</v>
      </c>
      <c r="F136" s="7">
        <v>81</v>
      </c>
      <c r="G136">
        <f t="shared" si="2"/>
        <v>1.212136053234482E-2</v>
      </c>
    </row>
    <row r="137" spans="1:7" ht="15" thickBot="1">
      <c r="A137" s="8">
        <v>44203</v>
      </c>
      <c r="B137" s="7">
        <v>81</v>
      </c>
      <c r="C137" s="7">
        <v>81.800003000000004</v>
      </c>
      <c r="D137" s="7">
        <v>79.199996999999996</v>
      </c>
      <c r="E137" s="7">
        <v>80</v>
      </c>
      <c r="F137" s="7">
        <v>80</v>
      </c>
      <c r="G137">
        <f t="shared" si="2"/>
        <v>-2.4391453124159124E-2</v>
      </c>
    </row>
    <row r="138" spans="1:7" ht="15" thickBot="1">
      <c r="A138" s="8">
        <v>44234</v>
      </c>
      <c r="B138" s="7">
        <v>80.050003000000004</v>
      </c>
      <c r="C138" s="7">
        <v>80.300003000000004</v>
      </c>
      <c r="D138" s="7">
        <v>77.75</v>
      </c>
      <c r="E138" s="7">
        <v>78</v>
      </c>
      <c r="F138" s="7">
        <v>78</v>
      </c>
      <c r="G138">
        <f t="shared" si="2"/>
        <v>-1.1797677753138575E-2</v>
      </c>
    </row>
    <row r="139" spans="1:7" ht="15" thickBot="1">
      <c r="A139" s="8">
        <v>44323</v>
      </c>
      <c r="B139" s="7">
        <v>78.25</v>
      </c>
      <c r="C139" s="7">
        <v>80.199996999999996</v>
      </c>
      <c r="D139" s="7">
        <v>78</v>
      </c>
      <c r="E139" s="7">
        <v>79.050003000000004</v>
      </c>
      <c r="F139" s="7">
        <v>79.050003000000004</v>
      </c>
      <c r="G139">
        <f t="shared" si="2"/>
        <v>-2.2742647499037597E-2</v>
      </c>
    </row>
    <row r="140" spans="1:7" ht="15" thickBot="1">
      <c r="A140" s="8">
        <v>44354</v>
      </c>
      <c r="B140" s="7">
        <v>81.5</v>
      </c>
      <c r="C140" s="7">
        <v>81.949996999999996</v>
      </c>
      <c r="D140" s="7">
        <v>79</v>
      </c>
      <c r="E140" s="7">
        <v>79.25</v>
      </c>
      <c r="F140" s="7">
        <v>79.25</v>
      </c>
      <c r="G140">
        <f t="shared" si="2"/>
        <v>4.0694190826554413E-2</v>
      </c>
    </row>
    <row r="141" spans="1:7" ht="15" thickBot="1">
      <c r="A141" s="8">
        <v>44384</v>
      </c>
      <c r="B141" s="7">
        <v>79</v>
      </c>
      <c r="C141" s="7">
        <v>79.599997999999999</v>
      </c>
      <c r="D141" s="7">
        <v>78.150002000000001</v>
      </c>
      <c r="E141" s="7">
        <v>78.349997999999999</v>
      </c>
      <c r="F141" s="7">
        <v>78.349997999999999</v>
      </c>
      <c r="G141">
        <f t="shared" si="2"/>
        <v>-3.1155167779795576E-2</v>
      </c>
    </row>
    <row r="142" spans="1:7" ht="15" thickBot="1">
      <c r="A142" s="8">
        <v>44415</v>
      </c>
      <c r="B142" s="7">
        <v>78.349997999999999</v>
      </c>
      <c r="C142" s="7">
        <v>82.5</v>
      </c>
      <c r="D142" s="7">
        <v>78.300003000000004</v>
      </c>
      <c r="E142" s="7">
        <v>81.849997999999999</v>
      </c>
      <c r="F142" s="7">
        <v>81.849997999999999</v>
      </c>
      <c r="G142">
        <f t="shared" si="2"/>
        <v>-8.2619091914757706E-3</v>
      </c>
    </row>
    <row r="143" spans="1:7" ht="15" thickBot="1">
      <c r="A143" s="8">
        <v>44446</v>
      </c>
      <c r="B143" s="7">
        <v>82</v>
      </c>
      <c r="C143" s="7">
        <v>82.599997999999999</v>
      </c>
      <c r="D143" s="7">
        <v>80.099997999999999</v>
      </c>
      <c r="E143" s="7">
        <v>80.699996999999996</v>
      </c>
      <c r="F143" s="7">
        <v>80.699996999999996</v>
      </c>
      <c r="G143">
        <f t="shared" si="2"/>
        <v>4.5533303988707245E-2</v>
      </c>
    </row>
    <row r="144" spans="1:7" ht="15" thickBot="1">
      <c r="A144" s="8">
        <v>44537</v>
      </c>
      <c r="B144" s="7">
        <v>81.349997999999999</v>
      </c>
      <c r="C144" s="7">
        <v>81.800003000000004</v>
      </c>
      <c r="D144" s="7">
        <v>78.800003000000004</v>
      </c>
      <c r="E144" s="7">
        <v>79.449996999999996</v>
      </c>
      <c r="F144" s="7">
        <v>79.449996999999996</v>
      </c>
      <c r="G144">
        <f t="shared" si="2"/>
        <v>-7.9584381843326498E-3</v>
      </c>
    </row>
    <row r="145" spans="1:7" ht="15" thickBot="1">
      <c r="A145" s="7" t="s">
        <v>95</v>
      </c>
      <c r="B145" s="7">
        <v>79.949996999999996</v>
      </c>
      <c r="C145" s="7">
        <v>80.199996999999996</v>
      </c>
      <c r="D145" s="7">
        <v>78.599997999999999</v>
      </c>
      <c r="E145" s="7">
        <v>78.949996999999996</v>
      </c>
      <c r="F145" s="7">
        <v>78.949996999999996</v>
      </c>
      <c r="G145">
        <f t="shared" si="2"/>
        <v>-1.7359407323410125E-2</v>
      </c>
    </row>
    <row r="146" spans="1:7" ht="15" thickBot="1">
      <c r="A146" s="7" t="s">
        <v>96</v>
      </c>
      <c r="B146" s="7">
        <v>79.099997999999999</v>
      </c>
      <c r="C146" s="7">
        <v>79.400002000000001</v>
      </c>
      <c r="D146" s="7">
        <v>78.550003000000004</v>
      </c>
      <c r="E146" s="7">
        <v>78.75</v>
      </c>
      <c r="F146" s="7">
        <v>78.75</v>
      </c>
      <c r="G146">
        <f t="shared" si="2"/>
        <v>-1.0688552267352538E-2</v>
      </c>
    </row>
    <row r="147" spans="1:7" ht="15" thickBot="1">
      <c r="A147" s="7" t="s">
        <v>97</v>
      </c>
      <c r="B147" s="7">
        <v>78.75</v>
      </c>
      <c r="C147" s="7">
        <v>80.699996999999996</v>
      </c>
      <c r="D147" s="7">
        <v>78.25</v>
      </c>
      <c r="E147" s="7">
        <v>78.949996999999996</v>
      </c>
      <c r="F147" s="7">
        <v>78.949996999999996</v>
      </c>
      <c r="G147">
        <f t="shared" si="2"/>
        <v>-4.4345717834153899E-3</v>
      </c>
    </row>
    <row r="148" spans="1:7" ht="15" thickBot="1">
      <c r="A148" s="7" t="s">
        <v>98</v>
      </c>
      <c r="B148" s="7">
        <v>79</v>
      </c>
      <c r="C148" s="7">
        <v>79.5</v>
      </c>
      <c r="D148" s="7">
        <v>78.400002000000001</v>
      </c>
      <c r="E148" s="7">
        <v>78.699996999999996</v>
      </c>
      <c r="F148" s="7">
        <v>78.699996999999996</v>
      </c>
      <c r="G148">
        <f t="shared" si="2"/>
        <v>3.1695747612790395E-3</v>
      </c>
    </row>
    <row r="149" spans="1:7" ht="15" thickBot="1">
      <c r="A149" s="7" t="s">
        <v>99</v>
      </c>
      <c r="B149" s="7">
        <v>78.449996999999996</v>
      </c>
      <c r="C149" s="7">
        <v>78.699996999999996</v>
      </c>
      <c r="D149" s="7">
        <v>77.099997999999999</v>
      </c>
      <c r="E149" s="7">
        <v>77.550003000000004</v>
      </c>
      <c r="F149" s="7">
        <v>77.550003000000004</v>
      </c>
      <c r="G149">
        <f t="shared" si="2"/>
        <v>-6.98641152889841E-3</v>
      </c>
    </row>
    <row r="150" spans="1:7" ht="15" thickBot="1">
      <c r="A150" s="7" t="s">
        <v>100</v>
      </c>
      <c r="B150" s="7">
        <v>77.5</v>
      </c>
      <c r="C150" s="7">
        <v>78.449996999999996</v>
      </c>
      <c r="D150" s="7">
        <v>74.349997999999999</v>
      </c>
      <c r="E150" s="7">
        <v>75.699996999999996</v>
      </c>
      <c r="F150" s="7">
        <v>75.699996999999996</v>
      </c>
      <c r="G150">
        <f t="shared" si="2"/>
        <v>-1.2183504578821676E-2</v>
      </c>
    </row>
    <row r="151" spans="1:7" ht="15" thickBot="1">
      <c r="A151" s="7" t="s">
        <v>101</v>
      </c>
      <c r="B151" s="7">
        <v>76</v>
      </c>
      <c r="C151" s="7">
        <v>80.099997999999999</v>
      </c>
      <c r="D151" s="7">
        <v>75.599997999999999</v>
      </c>
      <c r="E151" s="7">
        <v>78.900002000000001</v>
      </c>
      <c r="F151" s="7">
        <v>78.900002000000001</v>
      </c>
      <c r="G151">
        <f t="shared" si="2"/>
        <v>-1.9544596072970283E-2</v>
      </c>
    </row>
    <row r="152" spans="1:7" ht="15" thickBot="1">
      <c r="A152" s="7" t="s">
        <v>102</v>
      </c>
      <c r="B152" s="7">
        <v>78.400002000000001</v>
      </c>
      <c r="C152" s="7">
        <v>78.800003000000004</v>
      </c>
      <c r="D152" s="7">
        <v>77.050003000000004</v>
      </c>
      <c r="E152" s="7">
        <v>77.650002000000001</v>
      </c>
      <c r="F152" s="7">
        <v>77.650002000000001</v>
      </c>
      <c r="G152">
        <f t="shared" si="2"/>
        <v>3.1090612580234794E-2</v>
      </c>
    </row>
    <row r="153" spans="1:7" ht="15" thickBot="1">
      <c r="A153" s="7" t="s">
        <v>103</v>
      </c>
      <c r="B153" s="7">
        <v>77.5</v>
      </c>
      <c r="C153" s="7">
        <v>78.199996999999996</v>
      </c>
      <c r="D153" s="7">
        <v>76.599997999999999</v>
      </c>
      <c r="E153" s="7">
        <v>76.849997999999999</v>
      </c>
      <c r="F153" s="7">
        <v>76.849997999999999</v>
      </c>
      <c r="G153">
        <f t="shared" si="2"/>
        <v>-1.1546016507264603E-2</v>
      </c>
    </row>
    <row r="154" spans="1:7" ht="15" thickBot="1">
      <c r="A154" s="7" t="s">
        <v>104</v>
      </c>
      <c r="B154" s="7">
        <v>77</v>
      </c>
      <c r="C154" s="7">
        <v>77.449996999999996</v>
      </c>
      <c r="D154" s="7">
        <v>75.5</v>
      </c>
      <c r="E154" s="7">
        <v>76.099997999999999</v>
      </c>
      <c r="F154" s="7">
        <v>76.099997999999999</v>
      </c>
      <c r="G154">
        <f t="shared" si="2"/>
        <v>-6.4725145056174788E-3</v>
      </c>
    </row>
    <row r="155" spans="1:7" ht="15" thickBot="1">
      <c r="A155" s="7" t="s">
        <v>105</v>
      </c>
      <c r="B155" s="7">
        <v>76</v>
      </c>
      <c r="C155" s="7">
        <v>76.300003000000004</v>
      </c>
      <c r="D155" s="7">
        <v>74.199996999999996</v>
      </c>
      <c r="E155" s="7">
        <v>75.199996999999996</v>
      </c>
      <c r="F155" s="7">
        <v>75.199996999999996</v>
      </c>
      <c r="G155">
        <f t="shared" si="2"/>
        <v>-1.3072081567352775E-2</v>
      </c>
    </row>
    <row r="156" spans="1:7" ht="15" thickBot="1">
      <c r="A156" s="7" t="s">
        <v>106</v>
      </c>
      <c r="B156" s="7">
        <v>75.25</v>
      </c>
      <c r="C156" s="7">
        <v>75.949996999999996</v>
      </c>
      <c r="D156" s="7">
        <v>73.449996999999996</v>
      </c>
      <c r="E156" s="7">
        <v>74.199996999999996</v>
      </c>
      <c r="F156" s="7">
        <v>74.199996999999996</v>
      </c>
      <c r="G156">
        <f t="shared" si="2"/>
        <v>-9.9174366573459155E-3</v>
      </c>
    </row>
    <row r="157" spans="1:7" ht="15" thickBot="1">
      <c r="A157" s="7" t="s">
        <v>107</v>
      </c>
      <c r="B157" s="7">
        <v>74.199996999999996</v>
      </c>
      <c r="C157" s="7">
        <v>76.199996999999996</v>
      </c>
      <c r="D157" s="7">
        <v>73.650002000000001</v>
      </c>
      <c r="E157" s="7">
        <v>75.050003000000004</v>
      </c>
      <c r="F157" s="7">
        <v>75.050003000000004</v>
      </c>
      <c r="G157">
        <f t="shared" si="2"/>
        <v>-1.4051793886918058E-2</v>
      </c>
    </row>
    <row r="158" spans="1:7" ht="15" thickBot="1">
      <c r="A158" s="8">
        <v>44235</v>
      </c>
      <c r="B158" s="7">
        <v>75.099997999999999</v>
      </c>
      <c r="C158" s="7">
        <v>75.75</v>
      </c>
      <c r="D158" s="7">
        <v>74.75</v>
      </c>
      <c r="E158" s="7">
        <v>75</v>
      </c>
      <c r="F158" s="7">
        <v>75</v>
      </c>
      <c r="G158">
        <f t="shared" si="2"/>
        <v>1.2056422396863085E-2</v>
      </c>
    </row>
    <row r="159" spans="1:7" ht="15" thickBot="1">
      <c r="A159" s="8">
        <v>44263</v>
      </c>
      <c r="B159" s="7">
        <v>75</v>
      </c>
      <c r="C159" s="7">
        <v>76.449996999999996</v>
      </c>
      <c r="D159" s="7">
        <v>74.099997999999999</v>
      </c>
      <c r="E159" s="7">
        <v>74.400002000000001</v>
      </c>
      <c r="F159" s="7">
        <v>74.400002000000001</v>
      </c>
      <c r="G159">
        <f t="shared" si="2"/>
        <v>-1.3324186026198253E-3</v>
      </c>
    </row>
    <row r="160" spans="1:7" ht="15" thickBot="1">
      <c r="A160" s="8">
        <v>44294</v>
      </c>
      <c r="B160" s="7">
        <v>75.050003000000004</v>
      </c>
      <c r="C160" s="7">
        <v>75.050003000000004</v>
      </c>
      <c r="D160" s="7">
        <v>73.050003000000004</v>
      </c>
      <c r="E160" s="7">
        <v>73.5</v>
      </c>
      <c r="F160" s="7">
        <v>73.5</v>
      </c>
      <c r="G160">
        <f t="shared" si="2"/>
        <v>6.6648451651094801E-4</v>
      </c>
    </row>
    <row r="161" spans="1:7" ht="15" thickBot="1">
      <c r="A161" s="8">
        <v>44324</v>
      </c>
      <c r="B161" s="7">
        <v>73.050003000000004</v>
      </c>
      <c r="C161" s="7">
        <v>73.599997999999999</v>
      </c>
      <c r="D161" s="7">
        <v>70.300003000000004</v>
      </c>
      <c r="E161" s="7">
        <v>70.800003000000004</v>
      </c>
      <c r="F161" s="7">
        <v>70.800003000000004</v>
      </c>
      <c r="G161">
        <f t="shared" si="2"/>
        <v>-2.7010418788351843E-2</v>
      </c>
    </row>
    <row r="162" spans="1:7" ht="15" thickBot="1">
      <c r="A162" s="8">
        <v>44355</v>
      </c>
      <c r="B162" s="7">
        <v>70.849997999999999</v>
      </c>
      <c r="C162" s="7">
        <v>71.099997999999999</v>
      </c>
      <c r="D162" s="7">
        <v>70.25</v>
      </c>
      <c r="E162" s="7">
        <v>70.400002000000001</v>
      </c>
      <c r="F162" s="7">
        <v>70.400002000000001</v>
      </c>
      <c r="G162">
        <f t="shared" si="2"/>
        <v>-3.057924135643254E-2</v>
      </c>
    </row>
    <row r="163" spans="1:7" ht="15" thickBot="1">
      <c r="A163" s="8">
        <v>44447</v>
      </c>
      <c r="B163" s="7">
        <v>70.699996999999996</v>
      </c>
      <c r="C163" s="7">
        <v>70.900002000000001</v>
      </c>
      <c r="D163" s="7">
        <v>67.300003000000004</v>
      </c>
      <c r="E163" s="7">
        <v>68.349997999999999</v>
      </c>
      <c r="F163" s="7">
        <v>68.349997999999999</v>
      </c>
      <c r="G163">
        <f t="shared" si="2"/>
        <v>-2.119407438325535E-3</v>
      </c>
    </row>
    <row r="164" spans="1:7" ht="15" thickBot="1">
      <c r="A164" s="8">
        <v>44477</v>
      </c>
      <c r="B164" s="7">
        <v>68.300003000000004</v>
      </c>
      <c r="C164" s="7">
        <v>70.400002000000001</v>
      </c>
      <c r="D164" s="7">
        <v>67.400002000000001</v>
      </c>
      <c r="E164" s="7">
        <v>68.400002000000001</v>
      </c>
      <c r="F164" s="7">
        <v>68.400002000000001</v>
      </c>
      <c r="G164">
        <f t="shared" si="2"/>
        <v>-3.4535719969102673E-2</v>
      </c>
    </row>
    <row r="165" spans="1:7" ht="15" thickBot="1">
      <c r="A165" s="8">
        <v>44508</v>
      </c>
      <c r="B165" s="7">
        <v>68.75</v>
      </c>
      <c r="C165" s="7">
        <v>69</v>
      </c>
      <c r="D165" s="7">
        <v>65.849997999999999</v>
      </c>
      <c r="E165" s="7">
        <v>67.849997999999999</v>
      </c>
      <c r="F165" s="7">
        <v>67.849997999999999</v>
      </c>
      <c r="G165">
        <f t="shared" si="2"/>
        <v>6.5669260460720028E-3</v>
      </c>
    </row>
    <row r="166" spans="1:7" ht="15" thickBot="1">
      <c r="A166" s="8">
        <v>44538</v>
      </c>
      <c r="B166" s="7">
        <v>68.449996999999996</v>
      </c>
      <c r="C166" s="7">
        <v>72.5</v>
      </c>
      <c r="D166" s="7">
        <v>68.050003000000004</v>
      </c>
      <c r="E166" s="7">
        <v>71.300003000000004</v>
      </c>
      <c r="F166" s="7">
        <v>71.300003000000004</v>
      </c>
      <c r="G166">
        <f t="shared" si="2"/>
        <v>-4.3732286398352272E-3</v>
      </c>
    </row>
    <row r="167" spans="1:7" ht="15" thickBot="1">
      <c r="A167" s="7" t="s">
        <v>108</v>
      </c>
      <c r="B167" s="7">
        <v>72.300003000000004</v>
      </c>
      <c r="C167" s="7">
        <v>73.25</v>
      </c>
      <c r="D167" s="7">
        <v>71.650002000000001</v>
      </c>
      <c r="E167" s="7">
        <v>72.050003000000004</v>
      </c>
      <c r="F167" s="7">
        <v>72.050003000000004</v>
      </c>
      <c r="G167">
        <f t="shared" si="2"/>
        <v>5.4720662751648642E-2</v>
      </c>
    </row>
    <row r="168" spans="1:7" ht="15" thickBot="1">
      <c r="A168" s="7" t="s">
        <v>109</v>
      </c>
      <c r="B168" s="7">
        <v>70.75</v>
      </c>
      <c r="C168" s="7">
        <v>71</v>
      </c>
      <c r="D168" s="7">
        <v>60</v>
      </c>
      <c r="E168" s="7">
        <v>68.650002000000001</v>
      </c>
      <c r="F168" s="7">
        <v>68.650002000000001</v>
      </c>
      <c r="G168">
        <f t="shared" si="2"/>
        <v>-2.1671634135147128E-2</v>
      </c>
    </row>
    <row r="169" spans="1:7" ht="15" thickBot="1">
      <c r="A169" s="7" t="s">
        <v>110</v>
      </c>
      <c r="B169" s="7">
        <v>68.949996999999996</v>
      </c>
      <c r="C169" s="7">
        <v>72.25</v>
      </c>
      <c r="D169" s="7">
        <v>68.300003000000004</v>
      </c>
      <c r="E169" s="7">
        <v>72</v>
      </c>
      <c r="F169" s="7">
        <v>72</v>
      </c>
      <c r="G169">
        <f t="shared" si="2"/>
        <v>-2.5770975793826926E-2</v>
      </c>
    </row>
    <row r="170" spans="1:7" ht="15" thickBot="1">
      <c r="A170" s="7" t="s">
        <v>111</v>
      </c>
      <c r="B170" s="7">
        <v>72</v>
      </c>
      <c r="C170" s="7">
        <v>72.650002000000001</v>
      </c>
      <c r="D170" s="7">
        <v>68</v>
      </c>
      <c r="E170" s="7">
        <v>69.650002000000001</v>
      </c>
      <c r="F170" s="7">
        <v>69.650002000000001</v>
      </c>
      <c r="G170">
        <f t="shared" si="2"/>
        <v>4.3284558286535178E-2</v>
      </c>
    </row>
    <row r="171" spans="1:7" ht="15" thickBot="1">
      <c r="A171" s="7" t="s">
        <v>112</v>
      </c>
      <c r="B171" s="7">
        <v>68.900002000000001</v>
      </c>
      <c r="C171" s="7">
        <v>69</v>
      </c>
      <c r="D171" s="7">
        <v>66.349997999999999</v>
      </c>
      <c r="E171" s="7">
        <v>67</v>
      </c>
      <c r="F171" s="7">
        <v>67</v>
      </c>
      <c r="G171">
        <f t="shared" si="2"/>
        <v>-4.4009911968866638E-2</v>
      </c>
    </row>
    <row r="172" spans="1:7" ht="15" thickBot="1">
      <c r="A172" s="7" t="s">
        <v>113</v>
      </c>
      <c r="B172" s="7">
        <v>68.900002000000001</v>
      </c>
      <c r="C172" s="7">
        <v>69.25</v>
      </c>
      <c r="D172" s="7">
        <v>65.599997999999999</v>
      </c>
      <c r="E172" s="7">
        <v>66.650002000000001</v>
      </c>
      <c r="F172" s="7">
        <v>66.650002000000001</v>
      </c>
      <c r="G172">
        <f t="shared" si="2"/>
        <v>0</v>
      </c>
    </row>
    <row r="173" spans="1:7" ht="15" thickBot="1">
      <c r="A173" s="7" t="s">
        <v>114</v>
      </c>
      <c r="B173" s="7">
        <v>66.650002000000001</v>
      </c>
      <c r="C173" s="7">
        <v>69.599997999999999</v>
      </c>
      <c r="D173" s="7">
        <v>65.650002000000001</v>
      </c>
      <c r="E173" s="7">
        <v>68.949996999999996</v>
      </c>
      <c r="F173" s="7">
        <v>68.949996999999996</v>
      </c>
      <c r="G173">
        <f t="shared" si="2"/>
        <v>-3.3201130414969554E-2</v>
      </c>
    </row>
    <row r="174" spans="1:7" ht="15" thickBot="1">
      <c r="A174" s="7" t="s">
        <v>115</v>
      </c>
      <c r="B174" s="7">
        <v>68.949996999999996</v>
      </c>
      <c r="C174" s="7">
        <v>72.300003000000004</v>
      </c>
      <c r="D174" s="7">
        <v>68.099997999999999</v>
      </c>
      <c r="E174" s="7">
        <v>71.75</v>
      </c>
      <c r="F174" s="7">
        <v>71.75</v>
      </c>
      <c r="G174">
        <f t="shared" si="2"/>
        <v>3.392648409730091E-2</v>
      </c>
    </row>
    <row r="175" spans="1:7" ht="15" thickBot="1">
      <c r="A175" s="7" t="s">
        <v>116</v>
      </c>
      <c r="B175" s="7">
        <v>72.25</v>
      </c>
      <c r="C175" s="7">
        <v>74.150002000000001</v>
      </c>
      <c r="D175" s="7">
        <v>70.300003000000004</v>
      </c>
      <c r="E175" s="7">
        <v>71.099997999999999</v>
      </c>
      <c r="F175" s="7">
        <v>71.099997999999999</v>
      </c>
      <c r="G175">
        <f t="shared" si="2"/>
        <v>4.6750766263021389E-2</v>
      </c>
    </row>
    <row r="176" spans="1:7" ht="15" thickBot="1">
      <c r="A176" s="7" t="s">
        <v>117</v>
      </c>
      <c r="B176" s="7">
        <v>73.400002000000001</v>
      </c>
      <c r="C176" s="7">
        <v>73.900002000000001</v>
      </c>
      <c r="D176" s="7">
        <v>72.050003000000004</v>
      </c>
      <c r="E176" s="7">
        <v>73</v>
      </c>
      <c r="F176" s="7">
        <v>73</v>
      </c>
      <c r="G176">
        <f t="shared" si="2"/>
        <v>1.5791635875884471E-2</v>
      </c>
    </row>
    <row r="177" spans="1:7" ht="15" thickBot="1">
      <c r="A177" s="7" t="s">
        <v>118</v>
      </c>
      <c r="B177" s="7">
        <v>72.900002000000001</v>
      </c>
      <c r="C177" s="7">
        <v>72.900002000000001</v>
      </c>
      <c r="D177" s="7">
        <v>71.150002000000001</v>
      </c>
      <c r="E177" s="7">
        <v>71.400002000000001</v>
      </c>
      <c r="F177" s="7">
        <v>71.400002000000001</v>
      </c>
      <c r="G177">
        <f t="shared" si="2"/>
        <v>-6.8352964189715548E-3</v>
      </c>
    </row>
    <row r="178" spans="1:7" ht="15" thickBot="1">
      <c r="A178" s="7" t="s">
        <v>119</v>
      </c>
      <c r="B178" s="7">
        <v>71.099997999999999</v>
      </c>
      <c r="C178" s="7">
        <v>72.5</v>
      </c>
      <c r="D178" s="7">
        <v>70.5</v>
      </c>
      <c r="E178" s="7">
        <v>71.300003000000004</v>
      </c>
      <c r="F178" s="7">
        <v>71.300003000000004</v>
      </c>
      <c r="G178">
        <f t="shared" si="2"/>
        <v>-2.500135776965481E-2</v>
      </c>
    </row>
    <row r="179" spans="1:7" ht="15" thickBot="1">
      <c r="A179" s="8">
        <v>44205</v>
      </c>
      <c r="B179" s="7">
        <v>71.349997999999999</v>
      </c>
      <c r="C179" s="7">
        <v>73.550003000000004</v>
      </c>
      <c r="D179" s="7">
        <v>71.300003000000004</v>
      </c>
      <c r="E179" s="7">
        <v>72.050003000000004</v>
      </c>
      <c r="F179" s="7">
        <v>72.050003000000004</v>
      </c>
      <c r="G179">
        <f t="shared" si="2"/>
        <v>3.5100072122115846E-3</v>
      </c>
    </row>
    <row r="180" spans="1:7" ht="15" thickBot="1">
      <c r="A180" s="8">
        <v>44236</v>
      </c>
      <c r="B180" s="7">
        <v>72.5</v>
      </c>
      <c r="C180" s="7">
        <v>73</v>
      </c>
      <c r="D180" s="7">
        <v>71.300003000000004</v>
      </c>
      <c r="E180" s="7">
        <v>71.599997999999999</v>
      </c>
      <c r="F180" s="7">
        <v>71.599997999999999</v>
      </c>
      <c r="G180">
        <f t="shared" si="2"/>
        <v>1.5989245968618025E-2</v>
      </c>
    </row>
    <row r="181" spans="1:7" ht="15" thickBot="1">
      <c r="A181" s="8">
        <v>44264</v>
      </c>
      <c r="B181" s="7">
        <v>71.949996999999996</v>
      </c>
      <c r="C181" s="7">
        <v>73</v>
      </c>
      <c r="D181" s="7">
        <v>70.5</v>
      </c>
      <c r="E181" s="7">
        <v>71.550003000000004</v>
      </c>
      <c r="F181" s="7">
        <v>71.550003000000004</v>
      </c>
      <c r="G181">
        <f t="shared" si="2"/>
        <v>-7.6151702228751022E-3</v>
      </c>
    </row>
    <row r="182" spans="1:7" ht="15" thickBot="1">
      <c r="A182" s="8">
        <v>44356</v>
      </c>
      <c r="B182" s="7">
        <v>71.5</v>
      </c>
      <c r="C182" s="7">
        <v>71.650002000000001</v>
      </c>
      <c r="D182" s="7">
        <v>70.199996999999996</v>
      </c>
      <c r="E182" s="7">
        <v>70.349997999999999</v>
      </c>
      <c r="F182" s="7">
        <v>70.349997999999999</v>
      </c>
      <c r="G182">
        <f t="shared" si="2"/>
        <v>-6.2739419377919776E-3</v>
      </c>
    </row>
    <row r="183" spans="1:7" ht="15" thickBot="1">
      <c r="A183" s="8">
        <v>44386</v>
      </c>
      <c r="B183" s="7">
        <v>71.5</v>
      </c>
      <c r="C183" s="7">
        <v>71.900002000000001</v>
      </c>
      <c r="D183" s="7">
        <v>69.400002000000001</v>
      </c>
      <c r="E183" s="7">
        <v>69.900002000000001</v>
      </c>
      <c r="F183" s="7">
        <v>69.900002000000001</v>
      </c>
      <c r="G183">
        <f t="shared" si="2"/>
        <v>0</v>
      </c>
    </row>
    <row r="184" spans="1:7" ht="15" thickBot="1">
      <c r="A184" s="8">
        <v>44417</v>
      </c>
      <c r="B184" s="7">
        <v>70.599997999999999</v>
      </c>
      <c r="C184" s="7">
        <v>71</v>
      </c>
      <c r="D184" s="7">
        <v>69</v>
      </c>
      <c r="E184" s="7">
        <v>69.599997999999999</v>
      </c>
      <c r="F184" s="7">
        <v>69.599997999999999</v>
      </c>
      <c r="G184">
        <f t="shared" si="2"/>
        <v>-1.2667333529377928E-2</v>
      </c>
    </row>
    <row r="185" spans="1:7" ht="15" thickBot="1">
      <c r="A185" s="8">
        <v>44448</v>
      </c>
      <c r="B185" s="7">
        <v>69.599997999999999</v>
      </c>
      <c r="C185" s="7">
        <v>70.349997999999999</v>
      </c>
      <c r="D185" s="7">
        <v>69.25</v>
      </c>
      <c r="E185" s="7">
        <v>69.599997999999999</v>
      </c>
      <c r="F185" s="7">
        <v>69.599997999999999</v>
      </c>
      <c r="G185">
        <f t="shared" si="2"/>
        <v>-1.426557756584276E-2</v>
      </c>
    </row>
    <row r="186" spans="1:7" ht="15" thickBot="1">
      <c r="A186" s="7" t="s">
        <v>120</v>
      </c>
      <c r="B186" s="7">
        <v>69.699996999999996</v>
      </c>
      <c r="C186" s="7">
        <v>71.199996999999996</v>
      </c>
      <c r="D186" s="7">
        <v>69.550003000000004</v>
      </c>
      <c r="E186" s="7">
        <v>69.800003000000004</v>
      </c>
      <c r="F186" s="7">
        <v>69.800003000000004</v>
      </c>
      <c r="G186">
        <f t="shared" si="2"/>
        <v>1.4357361201289133E-3</v>
      </c>
    </row>
    <row r="187" spans="1:7" ht="15" thickBot="1">
      <c r="A187" s="7" t="s">
        <v>121</v>
      </c>
      <c r="B187" s="7">
        <v>70.199996999999996</v>
      </c>
      <c r="C187" s="7">
        <v>72.599997999999999</v>
      </c>
      <c r="D187" s="7">
        <v>70.199996999999996</v>
      </c>
      <c r="E187" s="7">
        <v>72.050003000000004</v>
      </c>
      <c r="F187" s="7">
        <v>72.050003000000004</v>
      </c>
      <c r="G187">
        <f t="shared" si="2"/>
        <v>7.1479935718514404E-3</v>
      </c>
    </row>
    <row r="188" spans="1:7" ht="15" thickBot="1">
      <c r="A188" s="7" t="s">
        <v>122</v>
      </c>
      <c r="B188" s="7">
        <v>73.25</v>
      </c>
      <c r="C188" s="7">
        <v>77.400002000000001</v>
      </c>
      <c r="D188" s="7">
        <v>72.599997999999999</v>
      </c>
      <c r="E188" s="7">
        <v>76.300003000000004</v>
      </c>
      <c r="F188" s="7">
        <v>76.300003000000004</v>
      </c>
      <c r="G188">
        <f t="shared" si="2"/>
        <v>4.2529979600454959E-2</v>
      </c>
    </row>
    <row r="189" spans="1:7" ht="15" thickBot="1">
      <c r="A189" s="7" t="s">
        <v>123</v>
      </c>
      <c r="B189" s="7">
        <v>77.25</v>
      </c>
      <c r="C189" s="7">
        <v>77.349997999999999</v>
      </c>
      <c r="D189" s="7">
        <v>74.949996999999996</v>
      </c>
      <c r="E189" s="7">
        <v>75.949996999999996</v>
      </c>
      <c r="F189" s="7">
        <v>75.949996999999996</v>
      </c>
      <c r="G189">
        <f t="shared" si="2"/>
        <v>5.3168667880678082E-2</v>
      </c>
    </row>
    <row r="190" spans="1:7" ht="15" thickBot="1">
      <c r="A190" s="7" t="s">
        <v>124</v>
      </c>
      <c r="B190" s="7">
        <v>77.400002000000001</v>
      </c>
      <c r="C190" s="7">
        <v>81.949996999999996</v>
      </c>
      <c r="D190" s="7">
        <v>76.650002000000001</v>
      </c>
      <c r="E190" s="7">
        <v>78.550003000000004</v>
      </c>
      <c r="F190" s="7">
        <v>78.550003000000004</v>
      </c>
      <c r="G190">
        <f t="shared" si="2"/>
        <v>1.9398906576194898E-3</v>
      </c>
    </row>
    <row r="191" spans="1:7" ht="15" thickBot="1">
      <c r="A191" s="7" t="s">
        <v>125</v>
      </c>
      <c r="B191" s="7">
        <v>78.550003000000004</v>
      </c>
      <c r="C191" s="7">
        <v>82.650002000000001</v>
      </c>
      <c r="D191" s="7">
        <v>77.599997999999999</v>
      </c>
      <c r="E191" s="7">
        <v>78.5</v>
      </c>
      <c r="F191" s="7">
        <v>78.5</v>
      </c>
      <c r="G191">
        <f t="shared" si="2"/>
        <v>1.4748596458389329E-2</v>
      </c>
    </row>
    <row r="192" spans="1:7" ht="15" thickBot="1">
      <c r="A192" s="7" t="s">
        <v>126</v>
      </c>
      <c r="B192" s="7">
        <v>78.5</v>
      </c>
      <c r="C192" s="7">
        <v>81</v>
      </c>
      <c r="D192" s="7">
        <v>77.050003000000004</v>
      </c>
      <c r="E192" s="7">
        <v>79.75</v>
      </c>
      <c r="F192" s="7">
        <v>79.75</v>
      </c>
      <c r="G192">
        <f t="shared" si="2"/>
        <v>-6.3677810550098171E-4</v>
      </c>
    </row>
    <row r="193" spans="1:7" ht="15" thickBot="1">
      <c r="A193" s="7" t="s">
        <v>127</v>
      </c>
      <c r="B193" s="7">
        <v>80.25</v>
      </c>
      <c r="C193" s="7">
        <v>80.449996999999996</v>
      </c>
      <c r="D193" s="7">
        <v>77.699996999999996</v>
      </c>
      <c r="E193" s="7">
        <v>78.199996999999996</v>
      </c>
      <c r="F193" s="7">
        <v>78.199996999999996</v>
      </c>
      <c r="G193">
        <f t="shared" si="2"/>
        <v>2.20481372217626E-2</v>
      </c>
    </row>
    <row r="194" spans="1:7" ht="15" thickBot="1">
      <c r="A194" s="7" t="s">
        <v>128</v>
      </c>
      <c r="B194" s="7">
        <v>78.599997999999999</v>
      </c>
      <c r="C194" s="7">
        <v>79.150002000000001</v>
      </c>
      <c r="D194" s="7">
        <v>77.550003000000004</v>
      </c>
      <c r="E194" s="7">
        <v>77.849997999999999</v>
      </c>
      <c r="F194" s="7">
        <v>77.849997999999999</v>
      </c>
      <c r="G194">
        <f t="shared" si="2"/>
        <v>-2.0775088020257342E-2</v>
      </c>
    </row>
    <row r="195" spans="1:7" ht="15" thickBot="1">
      <c r="A195" s="7" t="s">
        <v>129</v>
      </c>
      <c r="B195" s="7">
        <v>77.849997999999999</v>
      </c>
      <c r="C195" s="7">
        <v>78.25</v>
      </c>
      <c r="D195" s="7">
        <v>75.550003000000004</v>
      </c>
      <c r="E195" s="7">
        <v>76.150002000000001</v>
      </c>
      <c r="F195" s="7">
        <v>76.150002000000001</v>
      </c>
      <c r="G195">
        <f t="shared" si="2"/>
        <v>-9.5878014002911717E-3</v>
      </c>
    </row>
    <row r="196" spans="1:7" ht="15" thickBot="1">
      <c r="A196" s="7" t="s">
        <v>130</v>
      </c>
      <c r="B196" s="7">
        <v>77.650002000000001</v>
      </c>
      <c r="C196" s="7">
        <v>78.75</v>
      </c>
      <c r="D196" s="7">
        <v>76.599997999999999</v>
      </c>
      <c r="E196" s="7">
        <v>77.300003000000004</v>
      </c>
      <c r="F196" s="7">
        <v>77.300003000000004</v>
      </c>
      <c r="G196">
        <f t="shared" ref="G196:G247" si="3">LN(B196/B195)</f>
        <v>-2.5722972382807943E-3</v>
      </c>
    </row>
    <row r="197" spans="1:7" ht="15" thickBot="1">
      <c r="A197" s="7" t="s">
        <v>131</v>
      </c>
      <c r="B197" s="7">
        <v>77.650002000000001</v>
      </c>
      <c r="C197" s="7">
        <v>77.699996999999996</v>
      </c>
      <c r="D197" s="7">
        <v>75.699996999999996</v>
      </c>
      <c r="E197" s="7">
        <v>76.050003000000004</v>
      </c>
      <c r="F197" s="7">
        <v>76.050003000000004</v>
      </c>
      <c r="G197">
        <f t="shared" si="3"/>
        <v>0</v>
      </c>
    </row>
    <row r="198" spans="1:7" ht="15" thickBot="1">
      <c r="A198" s="7" t="s">
        <v>132</v>
      </c>
      <c r="B198" s="7">
        <v>75.699996999999996</v>
      </c>
      <c r="C198" s="7">
        <v>76.75</v>
      </c>
      <c r="D198" s="7">
        <v>75</v>
      </c>
      <c r="E198" s="7">
        <v>75.800003000000004</v>
      </c>
      <c r="F198" s="7">
        <v>75.800003000000004</v>
      </c>
      <c r="G198">
        <f t="shared" si="3"/>
        <v>-2.5433454538012469E-2</v>
      </c>
    </row>
    <row r="199" spans="1:7" ht="15" thickBot="1">
      <c r="A199" s="7" t="s">
        <v>133</v>
      </c>
      <c r="B199" s="7">
        <v>76</v>
      </c>
      <c r="C199" s="7">
        <v>76.699996999999996</v>
      </c>
      <c r="D199" s="7">
        <v>74.949996999999996</v>
      </c>
      <c r="E199" s="7">
        <v>75.150002000000001</v>
      </c>
      <c r="F199" s="7">
        <v>75.150002000000001</v>
      </c>
      <c r="G199">
        <f t="shared" si="3"/>
        <v>3.9552194730477002E-3</v>
      </c>
    </row>
    <row r="200" spans="1:7" ht="15" thickBot="1">
      <c r="A200" s="8">
        <v>44206</v>
      </c>
      <c r="B200" s="7">
        <v>74.199996999999996</v>
      </c>
      <c r="C200" s="7">
        <v>76.400002000000001</v>
      </c>
      <c r="D200" s="7">
        <v>74.199996999999996</v>
      </c>
      <c r="E200" s="7">
        <v>75</v>
      </c>
      <c r="F200" s="7">
        <v>75</v>
      </c>
      <c r="G200">
        <f t="shared" si="3"/>
        <v>-2.3969230544264052E-2</v>
      </c>
    </row>
    <row r="201" spans="1:7" ht="15" thickBot="1">
      <c r="A201" s="8">
        <v>44296</v>
      </c>
      <c r="B201" s="7">
        <v>75.650002000000001</v>
      </c>
      <c r="C201" s="7">
        <v>76.099997999999999</v>
      </c>
      <c r="D201" s="7">
        <v>74.849997999999999</v>
      </c>
      <c r="E201" s="7">
        <v>75.25</v>
      </c>
      <c r="F201" s="7">
        <v>75.25</v>
      </c>
      <c r="G201">
        <f t="shared" si="3"/>
        <v>1.9353356929838757E-2</v>
      </c>
    </row>
    <row r="202" spans="1:7" ht="15" thickBot="1">
      <c r="A202" s="8">
        <v>44326</v>
      </c>
      <c r="B202" s="7">
        <v>75.25</v>
      </c>
      <c r="C202" s="7">
        <v>76</v>
      </c>
      <c r="D202" s="7">
        <v>75.25</v>
      </c>
      <c r="E202" s="7">
        <v>75.400002000000001</v>
      </c>
      <c r="F202" s="7">
        <v>75.400002000000001</v>
      </c>
      <c r="G202">
        <f t="shared" si="3"/>
        <v>-5.3015630429208297E-3</v>
      </c>
    </row>
    <row r="203" spans="1:7" ht="15" thickBot="1">
      <c r="A203" s="8">
        <v>44357</v>
      </c>
      <c r="B203" s="7">
        <v>76</v>
      </c>
      <c r="C203" s="7">
        <v>76</v>
      </c>
      <c r="D203" s="7">
        <v>61.099997999999999</v>
      </c>
      <c r="E203" s="7">
        <v>70.849997999999999</v>
      </c>
      <c r="F203" s="7">
        <v>70.849997999999999</v>
      </c>
      <c r="G203">
        <f t="shared" si="3"/>
        <v>9.9174366573459242E-3</v>
      </c>
    </row>
    <row r="204" spans="1:7" ht="15" thickBot="1">
      <c r="A204" s="8">
        <v>44387</v>
      </c>
      <c r="B204" s="7">
        <v>72.449996999999996</v>
      </c>
      <c r="C204" s="7">
        <v>75.599997999999999</v>
      </c>
      <c r="D204" s="7">
        <v>72.449996999999996</v>
      </c>
      <c r="E204" s="7">
        <v>75.099997999999999</v>
      </c>
      <c r="F204" s="7">
        <v>75.099997999999999</v>
      </c>
      <c r="G204">
        <f t="shared" si="3"/>
        <v>-4.7836712927508108E-2</v>
      </c>
    </row>
    <row r="205" spans="1:7" ht="15" thickBot="1">
      <c r="A205" s="8">
        <v>44418</v>
      </c>
      <c r="B205" s="7">
        <v>75.099997999999999</v>
      </c>
      <c r="C205" s="7">
        <v>75.449996999999996</v>
      </c>
      <c r="D205" s="7">
        <v>74.050003000000004</v>
      </c>
      <c r="E205" s="7">
        <v>74.25</v>
      </c>
      <c r="F205" s="7">
        <v>74.25</v>
      </c>
      <c r="G205">
        <f t="shared" si="3"/>
        <v>3.5923904780107346E-2</v>
      </c>
    </row>
    <row r="206" spans="1:7" ht="15" thickBot="1">
      <c r="A206" s="8">
        <v>44510</v>
      </c>
      <c r="B206" s="7">
        <v>74.849997999999999</v>
      </c>
      <c r="C206" s="7">
        <v>77.650002000000001</v>
      </c>
      <c r="D206" s="7">
        <v>74.349997999999999</v>
      </c>
      <c r="E206" s="7">
        <v>75.650002000000001</v>
      </c>
      <c r="F206" s="7">
        <v>75.650002000000001</v>
      </c>
      <c r="G206">
        <f t="shared" si="3"/>
        <v>-3.3344479934001134E-3</v>
      </c>
    </row>
    <row r="207" spans="1:7" ht="15" thickBot="1">
      <c r="A207" s="8">
        <v>44540</v>
      </c>
      <c r="B207" s="7">
        <v>75.650002000000001</v>
      </c>
      <c r="C207" s="7">
        <v>75.800003000000004</v>
      </c>
      <c r="D207" s="7">
        <v>74.550003000000004</v>
      </c>
      <c r="E207" s="7">
        <v>75</v>
      </c>
      <c r="F207" s="7">
        <v>75</v>
      </c>
      <c r="G207">
        <f t="shared" si="3"/>
        <v>1.0631382526375773E-2</v>
      </c>
    </row>
    <row r="208" spans="1:7" ht="29.4" thickBot="1">
      <c r="A208" s="7" t="s">
        <v>134</v>
      </c>
      <c r="B208" s="7">
        <v>78.5</v>
      </c>
      <c r="C208" s="7">
        <v>79.449996999999996</v>
      </c>
      <c r="D208" s="7">
        <v>77.099997999999999</v>
      </c>
      <c r="E208" s="7">
        <v>77.550003000000004</v>
      </c>
      <c r="F208" s="7">
        <v>77.550003000000004</v>
      </c>
      <c r="G208">
        <f t="shared" si="3"/>
        <v>3.6981158116456955E-2</v>
      </c>
    </row>
    <row r="209" spans="1:7" ht="29.4" thickBot="1">
      <c r="A209" s="7" t="s">
        <v>135</v>
      </c>
      <c r="B209" s="7">
        <v>78.199996999999996</v>
      </c>
      <c r="C209" s="7">
        <v>78.199996999999996</v>
      </c>
      <c r="D209" s="7">
        <v>76.050003000000004</v>
      </c>
      <c r="E209" s="7">
        <v>76.550003000000004</v>
      </c>
      <c r="F209" s="7">
        <v>76.550003000000004</v>
      </c>
      <c r="G209">
        <f t="shared" si="3"/>
        <v>-3.8290156002695154E-3</v>
      </c>
    </row>
    <row r="210" spans="1:7" ht="29.4" thickBot="1">
      <c r="A210" s="7" t="s">
        <v>136</v>
      </c>
      <c r="B210" s="7">
        <v>75.349997999999999</v>
      </c>
      <c r="C210" s="7">
        <v>77.25</v>
      </c>
      <c r="D210" s="7">
        <v>75.349997999999999</v>
      </c>
      <c r="E210" s="7">
        <v>75.800003000000004</v>
      </c>
      <c r="F210" s="7">
        <v>75.800003000000004</v>
      </c>
      <c r="G210">
        <f t="shared" si="3"/>
        <v>-3.7125710658389391E-2</v>
      </c>
    </row>
    <row r="211" spans="1:7" ht="29.4" thickBot="1">
      <c r="A211" s="7" t="s">
        <v>137</v>
      </c>
      <c r="B211" s="7">
        <v>76.900002000000001</v>
      </c>
      <c r="C211" s="7">
        <v>77</v>
      </c>
      <c r="D211" s="7">
        <v>73.849997999999999</v>
      </c>
      <c r="E211" s="7">
        <v>74.349997999999999</v>
      </c>
      <c r="F211" s="7">
        <v>74.349997999999999</v>
      </c>
      <c r="G211">
        <f t="shared" si="3"/>
        <v>2.0362003989696443E-2</v>
      </c>
    </row>
    <row r="212" spans="1:7" ht="29.4" thickBot="1">
      <c r="A212" s="7" t="s">
        <v>138</v>
      </c>
      <c r="B212" s="7">
        <v>74.5</v>
      </c>
      <c r="C212" s="7">
        <v>75.099997999999999</v>
      </c>
      <c r="D212" s="7">
        <v>72.800003000000004</v>
      </c>
      <c r="E212" s="7">
        <v>73.599997999999999</v>
      </c>
      <c r="F212" s="7">
        <v>73.599997999999999</v>
      </c>
      <c r="G212">
        <f t="shared" si="3"/>
        <v>-3.1706777133886491E-2</v>
      </c>
    </row>
    <row r="213" spans="1:7" ht="29.4" thickBot="1">
      <c r="A213" s="7" t="s">
        <v>139</v>
      </c>
      <c r="B213" s="7">
        <v>74</v>
      </c>
      <c r="C213" s="7">
        <v>74.650002000000001</v>
      </c>
      <c r="D213" s="7">
        <v>73.25</v>
      </c>
      <c r="E213" s="7">
        <v>73.800003000000004</v>
      </c>
      <c r="F213" s="7">
        <v>73.800003000000004</v>
      </c>
      <c r="G213">
        <f t="shared" si="3"/>
        <v>-6.7340321813440683E-3</v>
      </c>
    </row>
    <row r="214" spans="1:7" ht="29.4" thickBot="1">
      <c r="A214" s="7" t="s">
        <v>140</v>
      </c>
      <c r="B214" s="7">
        <v>76</v>
      </c>
      <c r="C214" s="7">
        <v>76</v>
      </c>
      <c r="D214" s="7">
        <v>72.650002000000001</v>
      </c>
      <c r="E214" s="7">
        <v>73.25</v>
      </c>
      <c r="F214" s="7">
        <v>73.25</v>
      </c>
      <c r="G214">
        <f t="shared" si="3"/>
        <v>2.6668247082161273E-2</v>
      </c>
    </row>
    <row r="215" spans="1:7" ht="29.4" thickBot="1">
      <c r="A215" s="7" t="s">
        <v>141</v>
      </c>
      <c r="B215" s="7">
        <v>74</v>
      </c>
      <c r="C215" s="7">
        <v>74</v>
      </c>
      <c r="D215" s="7">
        <v>71.5</v>
      </c>
      <c r="E215" s="7">
        <v>72.599997999999999</v>
      </c>
      <c r="F215" s="7">
        <v>72.599997999999999</v>
      </c>
      <c r="G215">
        <f t="shared" si="3"/>
        <v>-2.6668247082161294E-2</v>
      </c>
    </row>
    <row r="216" spans="1:7" ht="29.4" thickBot="1">
      <c r="A216" s="7" t="s">
        <v>142</v>
      </c>
      <c r="B216" s="7">
        <v>73</v>
      </c>
      <c r="C216" s="7">
        <v>73.349997999999999</v>
      </c>
      <c r="D216" s="7">
        <v>72.300003000000004</v>
      </c>
      <c r="E216" s="7">
        <v>72.5</v>
      </c>
      <c r="F216" s="7">
        <v>72.5</v>
      </c>
      <c r="G216">
        <f t="shared" si="3"/>
        <v>-1.3605652055778598E-2</v>
      </c>
    </row>
    <row r="217" spans="1:7" ht="29.4" thickBot="1">
      <c r="A217" s="7" t="s">
        <v>143</v>
      </c>
      <c r="B217" s="7">
        <v>72.5</v>
      </c>
      <c r="C217" s="7">
        <v>73.449996999999996</v>
      </c>
      <c r="D217" s="7">
        <v>72.199996999999996</v>
      </c>
      <c r="E217" s="7">
        <v>72.5</v>
      </c>
      <c r="F217" s="7">
        <v>72.5</v>
      </c>
      <c r="G217">
        <f t="shared" si="3"/>
        <v>-6.8728792877620643E-3</v>
      </c>
    </row>
    <row r="218" spans="1:7" ht="29.4" thickBot="1">
      <c r="A218" s="7" t="s">
        <v>144</v>
      </c>
      <c r="B218" s="7">
        <v>73.300003000000004</v>
      </c>
      <c r="C218" s="7">
        <v>73.300003000000004</v>
      </c>
      <c r="D218" s="7">
        <v>70.650002000000001</v>
      </c>
      <c r="E218" s="7">
        <v>71.099997999999999</v>
      </c>
      <c r="F218" s="7">
        <v>71.099997999999999</v>
      </c>
      <c r="G218">
        <f t="shared" si="3"/>
        <v>1.0974087959670295E-2</v>
      </c>
    </row>
    <row r="219" spans="1:7" ht="29.4" thickBot="1">
      <c r="A219" s="7" t="s">
        <v>145</v>
      </c>
      <c r="B219" s="7">
        <v>71.650002000000001</v>
      </c>
      <c r="C219" s="7">
        <v>71.949996999999996</v>
      </c>
      <c r="D219" s="7">
        <v>69.550003000000004</v>
      </c>
      <c r="E219" s="7">
        <v>70.800003000000004</v>
      </c>
      <c r="F219" s="7">
        <v>70.800003000000004</v>
      </c>
      <c r="G219">
        <f t="shared" si="3"/>
        <v>-2.2767467632650692E-2</v>
      </c>
    </row>
    <row r="220" spans="1:7" ht="15" thickBot="1">
      <c r="A220" s="8">
        <v>44207</v>
      </c>
      <c r="B220" s="7">
        <v>71</v>
      </c>
      <c r="C220" s="7">
        <v>71.599997999999999</v>
      </c>
      <c r="D220" s="7">
        <v>70.599997999999999</v>
      </c>
      <c r="E220" s="7">
        <v>70.849997999999999</v>
      </c>
      <c r="F220" s="7">
        <v>70.849997999999999</v>
      </c>
      <c r="G220">
        <f t="shared" si="3"/>
        <v>-9.1133051463333052E-3</v>
      </c>
    </row>
    <row r="221" spans="1:7" ht="15" thickBot="1">
      <c r="A221" s="8">
        <v>44238</v>
      </c>
      <c r="B221" s="7">
        <v>71.199996999999996</v>
      </c>
      <c r="C221" s="7">
        <v>71.550003000000004</v>
      </c>
      <c r="D221" s="7">
        <v>70.5</v>
      </c>
      <c r="E221" s="7">
        <v>70.900002000000001</v>
      </c>
      <c r="F221" s="7">
        <v>70.900002000000001</v>
      </c>
      <c r="G221">
        <f t="shared" si="3"/>
        <v>2.8128992417823097E-3</v>
      </c>
    </row>
    <row r="222" spans="1:7" ht="15" thickBot="1">
      <c r="A222" s="8">
        <v>44266</v>
      </c>
      <c r="B222" s="7">
        <v>70.900002000000001</v>
      </c>
      <c r="C222" s="7">
        <v>71.25</v>
      </c>
      <c r="D222" s="7">
        <v>69.25</v>
      </c>
      <c r="E222" s="7">
        <v>69.699996999999996</v>
      </c>
      <c r="F222" s="7">
        <v>69.699996999999996</v>
      </c>
      <c r="G222">
        <f t="shared" si="3"/>
        <v>-4.2223145362715216E-3</v>
      </c>
    </row>
    <row r="223" spans="1:7" ht="15" thickBot="1">
      <c r="A223" s="8">
        <v>44297</v>
      </c>
      <c r="B223" s="7">
        <v>69.599997999999999</v>
      </c>
      <c r="C223" s="7">
        <v>70.900002000000001</v>
      </c>
      <c r="D223" s="7">
        <v>69.599997999999999</v>
      </c>
      <c r="E223" s="7">
        <v>70.550003000000004</v>
      </c>
      <c r="F223" s="7">
        <v>70.550003000000004</v>
      </c>
      <c r="G223">
        <f t="shared" si="3"/>
        <v>-1.8505923142084831E-2</v>
      </c>
    </row>
    <row r="224" spans="1:7" ht="15" thickBot="1">
      <c r="A224" s="8">
        <v>44419</v>
      </c>
      <c r="B224" s="7">
        <v>70.800003000000004</v>
      </c>
      <c r="C224" s="7">
        <v>73.199996999999996</v>
      </c>
      <c r="D224" s="7">
        <v>70.550003000000004</v>
      </c>
      <c r="E224" s="7">
        <v>72.5</v>
      </c>
      <c r="F224" s="7">
        <v>72.5</v>
      </c>
      <c r="G224">
        <f t="shared" si="3"/>
        <v>1.7094504467813212E-2</v>
      </c>
    </row>
    <row r="225" spans="1:7" ht="15" thickBot="1">
      <c r="A225" s="8">
        <v>44450</v>
      </c>
      <c r="B225" s="7">
        <v>72.75</v>
      </c>
      <c r="C225" s="7">
        <v>75.5</v>
      </c>
      <c r="D225" s="7">
        <v>72.349997999999999</v>
      </c>
      <c r="E225" s="7">
        <v>74.349997999999999</v>
      </c>
      <c r="F225" s="7">
        <v>74.349997999999999</v>
      </c>
      <c r="G225">
        <f t="shared" si="3"/>
        <v>2.7169862979047388E-2</v>
      </c>
    </row>
    <row r="226" spans="1:7" ht="15" thickBot="1">
      <c r="A226" s="8">
        <v>44480</v>
      </c>
      <c r="B226" s="7">
        <v>74.400002000000001</v>
      </c>
      <c r="C226" s="7">
        <v>75.699996999999996</v>
      </c>
      <c r="D226" s="7">
        <v>73.300003000000004</v>
      </c>
      <c r="E226" s="7">
        <v>73.5</v>
      </c>
      <c r="F226" s="7">
        <v>73.5</v>
      </c>
      <c r="G226">
        <f t="shared" si="3"/>
        <v>2.242706266916427E-2</v>
      </c>
    </row>
    <row r="227" spans="1:7" ht="15" thickBot="1">
      <c r="A227" s="8">
        <v>44511</v>
      </c>
      <c r="B227" s="7">
        <v>73.800003000000004</v>
      </c>
      <c r="C227" s="7">
        <v>74.300003000000004</v>
      </c>
      <c r="D227" s="7">
        <v>72.300003000000004</v>
      </c>
      <c r="E227" s="7">
        <v>73.199996999999996</v>
      </c>
      <c r="F227" s="7">
        <v>73.199996999999996</v>
      </c>
      <c r="G227">
        <f t="shared" si="3"/>
        <v>-8.0971964639337674E-3</v>
      </c>
    </row>
    <row r="228" spans="1:7" ht="15" thickBot="1">
      <c r="A228" s="8">
        <v>44541</v>
      </c>
      <c r="B228" s="7">
        <v>73.25</v>
      </c>
      <c r="C228" s="7">
        <v>76</v>
      </c>
      <c r="D228" s="7">
        <v>72.599997999999999</v>
      </c>
      <c r="E228" s="7">
        <v>74</v>
      </c>
      <c r="F228" s="7">
        <v>74</v>
      </c>
      <c r="G228">
        <f t="shared" si="3"/>
        <v>-7.4805243596559028E-3</v>
      </c>
    </row>
    <row r="229" spans="1:7" ht="29.4" thickBot="1">
      <c r="A229" s="7" t="s">
        <v>146</v>
      </c>
      <c r="B229" s="7">
        <v>73</v>
      </c>
      <c r="C229" s="7">
        <v>74.349997999999999</v>
      </c>
      <c r="D229" s="7">
        <v>70.699996999999996</v>
      </c>
      <c r="E229" s="7">
        <v>71.25</v>
      </c>
      <c r="F229" s="7">
        <v>71.25</v>
      </c>
      <c r="G229">
        <f t="shared" si="3"/>
        <v>-3.418806748785609E-3</v>
      </c>
    </row>
    <row r="230" spans="1:7" ht="29.4" thickBot="1">
      <c r="A230" s="7" t="s">
        <v>147</v>
      </c>
      <c r="B230" s="7">
        <v>72.5</v>
      </c>
      <c r="C230" s="7">
        <v>79.400002000000001</v>
      </c>
      <c r="D230" s="7">
        <v>71.5</v>
      </c>
      <c r="E230" s="7">
        <v>78.150002000000001</v>
      </c>
      <c r="F230" s="7">
        <v>78.150002000000001</v>
      </c>
      <c r="G230">
        <f t="shared" si="3"/>
        <v>-6.8728792877620643E-3</v>
      </c>
    </row>
    <row r="231" spans="1:7" ht="29.4" thickBot="1">
      <c r="A231" s="7" t="s">
        <v>148</v>
      </c>
      <c r="B231" s="7">
        <v>78.900002000000001</v>
      </c>
      <c r="C231" s="7">
        <v>79.349997999999999</v>
      </c>
      <c r="D231" s="7">
        <v>76.099997999999999</v>
      </c>
      <c r="E231" s="7">
        <v>78.099997999999999</v>
      </c>
      <c r="F231" s="7">
        <v>78.099997999999999</v>
      </c>
      <c r="G231">
        <f t="shared" si="3"/>
        <v>8.4594691339741707E-2</v>
      </c>
    </row>
    <row r="232" spans="1:7" ht="29.4" thickBot="1">
      <c r="A232" s="7" t="s">
        <v>149</v>
      </c>
      <c r="B232" s="7">
        <v>77.949996999999996</v>
      </c>
      <c r="C232" s="7">
        <v>78.599997999999999</v>
      </c>
      <c r="D232" s="7">
        <v>74.5</v>
      </c>
      <c r="E232" s="7">
        <v>77.400002000000001</v>
      </c>
      <c r="F232" s="7">
        <v>77.400002000000001</v>
      </c>
      <c r="G232">
        <f t="shared" si="3"/>
        <v>-1.2113696182795043E-2</v>
      </c>
    </row>
    <row r="233" spans="1:7" ht="29.4" thickBot="1">
      <c r="A233" s="7" t="s">
        <v>150</v>
      </c>
      <c r="B233" s="7">
        <v>77.75</v>
      </c>
      <c r="C233" s="7">
        <v>80.099997999999999</v>
      </c>
      <c r="D233" s="7">
        <v>75.599997999999999</v>
      </c>
      <c r="E233" s="7">
        <v>78.5</v>
      </c>
      <c r="F233" s="7">
        <v>78.5</v>
      </c>
      <c r="G233">
        <f t="shared" si="3"/>
        <v>-2.5690059582321591E-3</v>
      </c>
    </row>
    <row r="234" spans="1:7" ht="29.4" thickBot="1">
      <c r="A234" s="7" t="s">
        <v>151</v>
      </c>
      <c r="B234" s="7">
        <v>79.900002000000001</v>
      </c>
      <c r="C234" s="7">
        <v>85.150002000000001</v>
      </c>
      <c r="D234" s="7">
        <v>77.699996999999996</v>
      </c>
      <c r="E234" s="7">
        <v>84.449996999999996</v>
      </c>
      <c r="F234" s="7">
        <v>84.449996999999996</v>
      </c>
      <c r="G234">
        <f t="shared" si="3"/>
        <v>2.7277326744174317E-2</v>
      </c>
    </row>
    <row r="235" spans="1:7" ht="29.4" thickBot="1">
      <c r="A235" s="7" t="s">
        <v>152</v>
      </c>
      <c r="B235" s="7">
        <v>85.150002000000001</v>
      </c>
      <c r="C235" s="7">
        <v>87.300003000000004</v>
      </c>
      <c r="D235" s="7">
        <v>81.550003000000004</v>
      </c>
      <c r="E235" s="7">
        <v>82.849997999999999</v>
      </c>
      <c r="F235" s="7">
        <v>82.849997999999999</v>
      </c>
      <c r="G235">
        <f t="shared" si="3"/>
        <v>6.3638552793141692E-2</v>
      </c>
    </row>
    <row r="236" spans="1:7" ht="29.4" thickBot="1">
      <c r="A236" s="7" t="s">
        <v>153</v>
      </c>
      <c r="B236" s="7">
        <v>82.5</v>
      </c>
      <c r="C236" s="7">
        <v>83.400002000000001</v>
      </c>
      <c r="D236" s="7">
        <v>80.300003000000004</v>
      </c>
      <c r="E236" s="7">
        <v>80.900002000000001</v>
      </c>
      <c r="F236" s="7">
        <v>80.900002000000001</v>
      </c>
      <c r="G236">
        <f t="shared" si="3"/>
        <v>-3.1616137256024107E-2</v>
      </c>
    </row>
    <row r="237" spans="1:7" ht="29.4" thickBot="1">
      <c r="A237" s="7" t="s">
        <v>154</v>
      </c>
      <c r="B237" s="7">
        <v>78.25</v>
      </c>
      <c r="C237" s="7">
        <v>79.400002000000001</v>
      </c>
      <c r="D237" s="7">
        <v>74.25</v>
      </c>
      <c r="E237" s="7">
        <v>75.449996999999996</v>
      </c>
      <c r="F237" s="7">
        <v>75.449996999999996</v>
      </c>
      <c r="G237">
        <f t="shared" si="3"/>
        <v>-5.2889463920372699E-2</v>
      </c>
    </row>
    <row r="238" spans="1:7" ht="29.4" thickBot="1">
      <c r="A238" s="7" t="s">
        <v>155</v>
      </c>
      <c r="B238" s="7">
        <v>72.099997999999999</v>
      </c>
      <c r="C238" s="7">
        <v>73</v>
      </c>
      <c r="D238" s="7">
        <v>69.5</v>
      </c>
      <c r="E238" s="7">
        <v>70.75</v>
      </c>
      <c r="F238" s="7">
        <v>70.75</v>
      </c>
      <c r="G238">
        <f t="shared" si="3"/>
        <v>-8.1854812868610627E-2</v>
      </c>
    </row>
    <row r="239" spans="1:7" ht="29.4" thickBot="1">
      <c r="A239" s="7" t="s">
        <v>156</v>
      </c>
      <c r="B239" s="7">
        <v>70.099997999999999</v>
      </c>
      <c r="C239" s="7">
        <v>73.25</v>
      </c>
      <c r="D239" s="7">
        <v>69.050003000000004</v>
      </c>
      <c r="E239" s="7">
        <v>70.099997999999999</v>
      </c>
      <c r="F239" s="7">
        <v>70.099997999999999</v>
      </c>
      <c r="G239">
        <f t="shared" si="3"/>
        <v>-2.8131251041778403E-2</v>
      </c>
    </row>
    <row r="240" spans="1:7" ht="15" thickBot="1">
      <c r="A240" s="8">
        <v>44208</v>
      </c>
      <c r="B240" s="7">
        <v>70.949996999999996</v>
      </c>
      <c r="C240" s="7">
        <v>72.150002000000001</v>
      </c>
      <c r="D240" s="7">
        <v>69.25</v>
      </c>
      <c r="E240" s="7">
        <v>71.150002000000001</v>
      </c>
      <c r="F240" s="7">
        <v>71.150002000000001</v>
      </c>
      <c r="G240">
        <f t="shared" si="3"/>
        <v>1.2052595812879015E-2</v>
      </c>
    </row>
    <row r="241" spans="1:7" ht="15" thickBot="1">
      <c r="A241" s="8">
        <v>44239</v>
      </c>
      <c r="B241" s="7">
        <v>71.199996999999996</v>
      </c>
      <c r="C241" s="7">
        <v>72.400002000000001</v>
      </c>
      <c r="D241" s="7">
        <v>70.199996999999996</v>
      </c>
      <c r="E241" s="7">
        <v>71.400002000000001</v>
      </c>
      <c r="F241" s="7">
        <v>71.400002000000001</v>
      </c>
      <c r="G241">
        <f t="shared" si="3"/>
        <v>3.5174149603449546E-3</v>
      </c>
    </row>
    <row r="242" spans="1:7" ht="15" thickBot="1">
      <c r="A242" s="8">
        <v>44267</v>
      </c>
      <c r="B242" s="7">
        <v>71.400002000000001</v>
      </c>
      <c r="C242" s="7">
        <v>72.25</v>
      </c>
      <c r="D242" s="7">
        <v>70.199996999999996</v>
      </c>
      <c r="E242" s="7">
        <v>71.300003000000004</v>
      </c>
      <c r="F242" s="7">
        <v>71.300003000000004</v>
      </c>
      <c r="G242">
        <f t="shared" si="3"/>
        <v>2.8051210736450378E-3</v>
      </c>
    </row>
    <row r="243" spans="1:7" ht="15" thickBot="1">
      <c r="A243" s="8">
        <v>44359</v>
      </c>
      <c r="B243" s="7">
        <v>70.849997999999999</v>
      </c>
      <c r="C243" s="7">
        <v>71.699996999999996</v>
      </c>
      <c r="D243" s="7">
        <v>68.099997999999999</v>
      </c>
      <c r="E243" s="7">
        <v>68.849997999999999</v>
      </c>
      <c r="F243" s="7">
        <v>68.849997999999999</v>
      </c>
      <c r="G243">
        <f t="shared" si="3"/>
        <v>-7.7329594487058539E-3</v>
      </c>
    </row>
    <row r="244" spans="1:7" ht="15" thickBot="1">
      <c r="A244" s="8">
        <v>44389</v>
      </c>
      <c r="B244" s="7">
        <v>69.400002000000001</v>
      </c>
      <c r="C244" s="7">
        <v>70.349997999999999</v>
      </c>
      <c r="D244" s="7">
        <v>67.849997999999999</v>
      </c>
      <c r="E244" s="7">
        <v>68.449996999999996</v>
      </c>
      <c r="F244" s="7">
        <v>68.449996999999996</v>
      </c>
      <c r="G244">
        <f t="shared" si="3"/>
        <v>-2.0678041576834748E-2</v>
      </c>
    </row>
    <row r="245" spans="1:7" ht="15" thickBot="1">
      <c r="A245" s="8">
        <v>44420</v>
      </c>
      <c r="B245" s="7">
        <v>66.150002000000001</v>
      </c>
      <c r="C245" s="7">
        <v>69.300003000000004</v>
      </c>
      <c r="D245" s="7">
        <v>66.150002000000001</v>
      </c>
      <c r="E245" s="7">
        <v>67.75</v>
      </c>
      <c r="F245" s="7">
        <v>67.75</v>
      </c>
      <c r="G245">
        <f t="shared" si="3"/>
        <v>-4.7961975535922075E-2</v>
      </c>
    </row>
    <row r="246" spans="1:7" ht="15" thickBot="1">
      <c r="A246" s="8">
        <v>44451</v>
      </c>
      <c r="B246" s="7">
        <v>68</v>
      </c>
      <c r="C246" s="7">
        <v>71.650002000000001</v>
      </c>
      <c r="D246" s="7">
        <v>68</v>
      </c>
      <c r="E246" s="7">
        <v>70.449996999999996</v>
      </c>
      <c r="F246" s="7">
        <v>70.449996999999996</v>
      </c>
      <c r="G246">
        <f t="shared" si="3"/>
        <v>2.7582784380826401E-2</v>
      </c>
    </row>
    <row r="247" spans="1:7" ht="15" thickBot="1">
      <c r="A247" s="8">
        <v>44481</v>
      </c>
      <c r="B247" s="7">
        <v>69.849997999999999</v>
      </c>
      <c r="C247" s="7">
        <v>70.75</v>
      </c>
      <c r="D247" s="7">
        <v>69.099997999999999</v>
      </c>
      <c r="E247" s="7">
        <v>70.349997999999999</v>
      </c>
      <c r="F247" s="7">
        <v>70.349997999999999</v>
      </c>
      <c r="G247">
        <f t="shared" si="3"/>
        <v>2.6842351894079207E-2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/>
  </sheetPr>
  <dimension ref="A1:R22"/>
  <sheetViews>
    <sheetView tabSelected="1" workbookViewId="0">
      <selection activeCell="S15" sqref="S15"/>
    </sheetView>
  </sheetViews>
  <sheetFormatPr defaultRowHeight="14.4"/>
  <cols>
    <col min="1" max="1" width="26.44140625" bestFit="1" customWidth="1"/>
    <col min="2" max="2" width="12" bestFit="1" customWidth="1"/>
  </cols>
  <sheetData>
    <row r="1" spans="1:18" ht="15" thickBot="1">
      <c r="A1" s="9" t="s">
        <v>157</v>
      </c>
      <c r="B1" s="10">
        <v>0.05</v>
      </c>
      <c r="C1" s="1"/>
      <c r="D1" s="11" t="s">
        <v>158</v>
      </c>
      <c r="E1" s="12"/>
      <c r="F1" s="12"/>
      <c r="G1" s="12"/>
      <c r="H1" s="12"/>
      <c r="I1" s="12"/>
      <c r="J1" s="12"/>
      <c r="K1" s="1"/>
      <c r="L1" s="1"/>
      <c r="M1" s="1"/>
      <c r="N1" s="1"/>
      <c r="O1" s="1"/>
      <c r="P1" s="1"/>
      <c r="Q1" s="1"/>
      <c r="R1" s="1"/>
    </row>
    <row r="2" spans="1:18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" thickBot="1">
      <c r="A3" s="13" t="s">
        <v>159</v>
      </c>
      <c r="B3" s="22">
        <v>0.05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thickBot="1">
      <c r="A4" s="1"/>
      <c r="B4" s="1"/>
      <c r="C4" s="1"/>
      <c r="D4" s="1"/>
      <c r="E4" s="1"/>
      <c r="F4" s="30" t="s">
        <v>160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  <c r="R4" s="1"/>
    </row>
    <row r="5" spans="1:18" ht="15" thickBot="1">
      <c r="A5" s="15" t="s">
        <v>161</v>
      </c>
      <c r="B5">
        <v>3.9866855997936461E-4</v>
      </c>
      <c r="C5" s="1"/>
      <c r="D5" s="1"/>
      <c r="E5" s="1"/>
      <c r="F5" s="33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  <c r="R5" s="1"/>
    </row>
    <row r="6" spans="1:18" ht="15" thickBot="1">
      <c r="A6" s="16" t="s">
        <v>162</v>
      </c>
      <c r="B6">
        <v>1.6234878556158332E-2</v>
      </c>
      <c r="C6" s="1"/>
      <c r="D6" s="1"/>
      <c r="E6" s="1"/>
      <c r="F6" s="33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  <c r="R6" s="1"/>
    </row>
    <row r="7" spans="1:18" ht="15" thickBot="1">
      <c r="A7" s="15" t="s">
        <v>163</v>
      </c>
      <c r="B7" s="14">
        <f>-(B5-B3)/B6</f>
        <v>3.0552326750362724</v>
      </c>
      <c r="C7" s="1"/>
      <c r="D7" s="1"/>
      <c r="E7" s="1"/>
      <c r="F7" s="33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1"/>
    </row>
    <row r="8" spans="1:18" ht="15" thickBot="1">
      <c r="A8" s="1"/>
      <c r="B8" s="1"/>
      <c r="C8" s="1"/>
      <c r="D8" s="1"/>
      <c r="E8" s="1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1"/>
    </row>
    <row r="9" spans="1:18" ht="15" thickBot="1">
      <c r="A9" s="13" t="s">
        <v>164</v>
      </c>
      <c r="B9" s="22">
        <v>0.05</v>
      </c>
      <c r="C9" s="1"/>
      <c r="D9" s="1"/>
      <c r="E9" s="1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1"/>
    </row>
    <row r="10" spans="1:18" ht="15" thickBot="1">
      <c r="A10" s="1"/>
      <c r="B10" s="1"/>
      <c r="C10" s="1"/>
      <c r="D10" s="1"/>
      <c r="E10" s="1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1"/>
    </row>
    <row r="11" spans="1:18" ht="15" thickBot="1">
      <c r="A11" s="15" t="s">
        <v>161</v>
      </c>
      <c r="B11">
        <v>1.6340816630261007E-3</v>
      </c>
      <c r="C11" s="1"/>
      <c r="D11" s="1"/>
      <c r="E11" s="1"/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1"/>
    </row>
    <row r="12" spans="1:18" ht="15" thickBot="1">
      <c r="A12" s="16" t="s">
        <v>162</v>
      </c>
      <c r="B12">
        <v>2.3336872969423293E-2</v>
      </c>
      <c r="C12" s="1"/>
      <c r="D12" s="1"/>
      <c r="E12" s="1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1"/>
    </row>
    <row r="13" spans="1:18" ht="15" thickBot="1">
      <c r="A13" s="15" t="s">
        <v>163</v>
      </c>
      <c r="B13" s="14">
        <f>-(B11-B9)/B12</f>
        <v>2.0725106744311654</v>
      </c>
      <c r="C13" s="1"/>
      <c r="D13" s="1"/>
      <c r="E13" s="1"/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1"/>
    </row>
    <row r="14" spans="1:18" ht="15" thickBot="1">
      <c r="A14" s="1"/>
      <c r="B14" s="1"/>
      <c r="C14" s="1"/>
      <c r="D14" s="1"/>
      <c r="E14" s="1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1"/>
    </row>
    <row r="15" spans="1:18" ht="15" thickBot="1">
      <c r="A15" s="13" t="s">
        <v>165</v>
      </c>
      <c r="B15" s="22">
        <v>0.05</v>
      </c>
      <c r="C15" s="1"/>
      <c r="D15" s="1"/>
      <c r="E15" s="1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1"/>
    </row>
    <row r="16" spans="1:18" ht="15" thickBot="1">
      <c r="A16" s="1"/>
      <c r="B16" s="1"/>
      <c r="C16" s="1"/>
      <c r="D16" s="1"/>
      <c r="E16" s="1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1"/>
    </row>
    <row r="17" spans="1:18" ht="15" thickBot="1">
      <c r="A17" s="15" t="s">
        <v>161</v>
      </c>
      <c r="B17">
        <v>-1.7407297036396744E-3</v>
      </c>
      <c r="C17" s="1"/>
      <c r="D17" s="1"/>
      <c r="E17" s="1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1"/>
    </row>
    <row r="18" spans="1:18" ht="15" thickBot="1">
      <c r="A18" s="16" t="s">
        <v>162</v>
      </c>
      <c r="B18">
        <v>2.9319556679129416E-2</v>
      </c>
      <c r="C18" s="1"/>
      <c r="D18" s="1"/>
      <c r="E18" s="1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1"/>
    </row>
    <row r="19" spans="1:18" ht="15" thickBot="1">
      <c r="A19" s="15" t="s">
        <v>163</v>
      </c>
      <c r="B19" s="14">
        <f>-(B17-B15)/B18</f>
        <v>1.7647173274100136</v>
      </c>
      <c r="C19" s="1"/>
      <c r="D19" s="1"/>
      <c r="E19" s="1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1"/>
    </row>
    <row r="20" spans="1:18" ht="15" thickBot="1">
      <c r="A20" s="1"/>
      <c r="B20" s="1"/>
      <c r="C20" s="1"/>
      <c r="D20" s="1"/>
      <c r="E20" s="1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1"/>
    </row>
    <row r="21" spans="1:18" ht="15" thickBot="1">
      <c r="A21" s="1"/>
      <c r="B21" s="1"/>
      <c r="C21" s="1"/>
      <c r="D21" s="1"/>
      <c r="E21" s="1"/>
      <c r="F21" s="36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  <c r="R21" s="1"/>
    </row>
    <row r="22" spans="1:18" ht="15" thickBo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G247"/>
  <sheetViews>
    <sheetView workbookViewId="0">
      <selection activeCell="I8" sqref="I8"/>
    </sheetView>
  </sheetViews>
  <sheetFormatPr defaultRowHeight="14.4"/>
  <cols>
    <col min="6" max="6" width="20.77734375" bestFit="1" customWidth="1"/>
  </cols>
  <sheetData>
    <row r="1" spans="1:7" ht="15" thickBot="1">
      <c r="A1" s="6" t="s">
        <v>166</v>
      </c>
      <c r="B1" s="6" t="s">
        <v>167</v>
      </c>
      <c r="C1" s="6" t="s">
        <v>172</v>
      </c>
      <c r="D1" s="6" t="s">
        <v>173</v>
      </c>
    </row>
    <row r="2" spans="1:7" ht="15" thickBot="1">
      <c r="A2" s="7">
        <v>1388</v>
      </c>
      <c r="B2" s="7">
        <v>102.550003</v>
      </c>
      <c r="C2">
        <f>B2+A2</f>
        <v>1490.5500030000001</v>
      </c>
    </row>
    <row r="3" spans="1:7" ht="15" thickBot="1">
      <c r="A3" s="7">
        <v>1394.9499510000001</v>
      </c>
      <c r="B3" s="7">
        <v>102.5</v>
      </c>
      <c r="C3">
        <f t="shared" ref="C3:C66" si="0">B3+A3</f>
        <v>1497.4499510000001</v>
      </c>
      <c r="D3">
        <f>LN(C3/C2)</f>
        <v>4.6184473700869094E-3</v>
      </c>
      <c r="F3" s="23" t="s">
        <v>174</v>
      </c>
      <c r="G3" s="26">
        <f>AVERAGE(D3:D247)</f>
        <v>4.7863192115863801E-4</v>
      </c>
    </row>
    <row r="4" spans="1:7" ht="15" thickBot="1">
      <c r="A4" s="7">
        <v>1416.8000489999999</v>
      </c>
      <c r="B4" s="7">
        <v>103.599998</v>
      </c>
      <c r="C4">
        <f t="shared" si="0"/>
        <v>1520.4000469999999</v>
      </c>
      <c r="D4">
        <f t="shared" ref="D4:D67" si="1">LN(C4/C3)</f>
        <v>1.5209860299761893E-2</v>
      </c>
      <c r="F4" s="24" t="s">
        <v>175</v>
      </c>
      <c r="G4" s="27">
        <f>_xlfn.VAR.S(D3:D247)</f>
        <v>1.8143027044587834E-4</v>
      </c>
    </row>
    <row r="5" spans="1:7" ht="15" thickBot="1">
      <c r="A5" s="7">
        <v>1445</v>
      </c>
      <c r="B5" s="7">
        <v>105.599998</v>
      </c>
      <c r="C5">
        <f t="shared" si="0"/>
        <v>1550.5999979999999</v>
      </c>
      <c r="D5">
        <f t="shared" si="1"/>
        <v>1.9668462467024563E-2</v>
      </c>
      <c r="F5" s="29"/>
      <c r="G5" s="27"/>
    </row>
    <row r="6" spans="1:7" ht="15" thickBot="1">
      <c r="A6" s="7">
        <v>1439.6999510000001</v>
      </c>
      <c r="B6" s="7">
        <v>102.300003</v>
      </c>
      <c r="C6">
        <f t="shared" si="0"/>
        <v>1541.9999540000001</v>
      </c>
      <c r="D6">
        <f t="shared" si="1"/>
        <v>-5.5617062031486173E-3</v>
      </c>
      <c r="F6" s="29"/>
      <c r="G6" s="27"/>
    </row>
    <row r="7" spans="1:7" ht="15" thickBot="1">
      <c r="A7" s="7">
        <v>1423.849976</v>
      </c>
      <c r="B7" s="7">
        <v>98.949996999999996</v>
      </c>
      <c r="C7">
        <f t="shared" si="0"/>
        <v>1522.7999729999999</v>
      </c>
      <c r="D7">
        <f t="shared" si="1"/>
        <v>-1.2529517514041036E-2</v>
      </c>
      <c r="F7" s="25" t="s">
        <v>178</v>
      </c>
      <c r="G7" s="28">
        <f>CORREL(A2:A247,B2:B247)</f>
        <v>0.621575171872632</v>
      </c>
    </row>
    <row r="8" spans="1:7" ht="15" thickBot="1">
      <c r="A8" s="7">
        <v>1384.8000489999999</v>
      </c>
      <c r="B8" s="7">
        <v>92.300003000000004</v>
      </c>
      <c r="C8">
        <f t="shared" si="0"/>
        <v>1477.100052</v>
      </c>
      <c r="D8">
        <f t="shared" si="1"/>
        <v>-3.0469986527175929E-2</v>
      </c>
    </row>
    <row r="9" spans="1:7" ht="15" thickBot="1">
      <c r="A9" s="7">
        <v>1380.9499510000001</v>
      </c>
      <c r="B9" s="7">
        <v>91.300003000000004</v>
      </c>
      <c r="C9">
        <f t="shared" si="0"/>
        <v>1472.2499540000001</v>
      </c>
      <c r="D9">
        <f t="shared" si="1"/>
        <v>-3.2889296706834232E-3</v>
      </c>
    </row>
    <row r="10" spans="1:7" ht="15" thickBot="1">
      <c r="A10" s="7">
        <v>1404</v>
      </c>
      <c r="B10" s="7">
        <v>95.5</v>
      </c>
      <c r="C10">
        <f t="shared" si="0"/>
        <v>1499.5</v>
      </c>
      <c r="D10">
        <f t="shared" si="1"/>
        <v>1.8339907609077451E-2</v>
      </c>
    </row>
    <row r="11" spans="1:7" ht="15" thickBot="1">
      <c r="A11" s="7">
        <v>1421</v>
      </c>
      <c r="B11" s="7">
        <v>95.150002000000001</v>
      </c>
      <c r="C11">
        <f t="shared" si="0"/>
        <v>1516.1500020000001</v>
      </c>
      <c r="D11">
        <f t="shared" si="1"/>
        <v>1.1042509028719682E-2</v>
      </c>
    </row>
    <row r="12" spans="1:7" ht="15" thickBot="1">
      <c r="A12" s="7">
        <v>1434.75</v>
      </c>
      <c r="B12" s="7">
        <v>94.650002000000001</v>
      </c>
      <c r="C12">
        <f t="shared" si="0"/>
        <v>1529.4000020000001</v>
      </c>
      <c r="D12">
        <f t="shared" si="1"/>
        <v>8.7012747000436708E-3</v>
      </c>
    </row>
    <row r="13" spans="1:7" ht="15" thickBot="1">
      <c r="A13" s="7">
        <v>1439.900024</v>
      </c>
      <c r="B13" s="7">
        <v>94.5</v>
      </c>
      <c r="C13">
        <f t="shared" si="0"/>
        <v>1534.400024</v>
      </c>
      <c r="D13">
        <f t="shared" si="1"/>
        <v>3.2639378526394098E-3</v>
      </c>
    </row>
    <row r="14" spans="1:7" ht="15" thickBot="1">
      <c r="A14" s="7">
        <v>1444</v>
      </c>
      <c r="B14" s="7">
        <v>95.550003000000004</v>
      </c>
      <c r="C14">
        <f t="shared" si="0"/>
        <v>1539.5500030000001</v>
      </c>
      <c r="D14">
        <f t="shared" si="1"/>
        <v>3.3507270926061714E-3</v>
      </c>
    </row>
    <row r="15" spans="1:7" ht="15" thickBot="1">
      <c r="A15" s="7">
        <v>1443</v>
      </c>
      <c r="B15" s="7">
        <v>94.449996999999996</v>
      </c>
      <c r="C15">
        <f t="shared" si="0"/>
        <v>1537.4499969999999</v>
      </c>
      <c r="D15">
        <f t="shared" si="1"/>
        <v>-1.3649699876835341E-3</v>
      </c>
    </row>
    <row r="16" spans="1:7" ht="15" thickBot="1">
      <c r="A16" s="7">
        <v>1438</v>
      </c>
      <c r="B16" s="7">
        <v>97.300003000000004</v>
      </c>
      <c r="C16">
        <f t="shared" si="0"/>
        <v>1535.3000030000001</v>
      </c>
      <c r="D16">
        <f t="shared" si="1"/>
        <v>-1.3993942565205856E-3</v>
      </c>
    </row>
    <row r="17" spans="1:4" ht="15" thickBot="1">
      <c r="A17" s="7">
        <v>1430.75</v>
      </c>
      <c r="B17" s="7">
        <v>96.5</v>
      </c>
      <c r="C17">
        <f t="shared" si="0"/>
        <v>1527.25</v>
      </c>
      <c r="D17">
        <f t="shared" si="1"/>
        <v>-5.25707108899262E-3</v>
      </c>
    </row>
    <row r="18" spans="1:4" ht="15" thickBot="1">
      <c r="A18" s="7">
        <v>1440</v>
      </c>
      <c r="B18" s="7">
        <v>99.300003000000004</v>
      </c>
      <c r="C18">
        <f t="shared" si="0"/>
        <v>1539.3000030000001</v>
      </c>
      <c r="D18">
        <f t="shared" si="1"/>
        <v>7.859037035090331E-3</v>
      </c>
    </row>
    <row r="19" spans="1:4" ht="15" thickBot="1">
      <c r="A19" s="7">
        <v>1432.599976</v>
      </c>
      <c r="B19" s="7">
        <v>99.050003000000004</v>
      </c>
      <c r="C19">
        <f t="shared" si="0"/>
        <v>1531.649979</v>
      </c>
      <c r="D19">
        <f t="shared" si="1"/>
        <v>-4.9821976060142265E-3</v>
      </c>
    </row>
    <row r="20" spans="1:4" ht="15" thickBot="1">
      <c r="A20" s="7">
        <v>1442</v>
      </c>
      <c r="B20" s="7">
        <v>101.300003</v>
      </c>
      <c r="C20">
        <f t="shared" si="0"/>
        <v>1543.3000030000001</v>
      </c>
      <c r="D20">
        <f t="shared" si="1"/>
        <v>7.5774108917197837E-3</v>
      </c>
    </row>
    <row r="21" spans="1:4" ht="15" thickBot="1">
      <c r="A21" s="7">
        <v>1464.900024</v>
      </c>
      <c r="B21" s="7">
        <v>102.900002</v>
      </c>
      <c r="C21">
        <f t="shared" si="0"/>
        <v>1567.8000260000001</v>
      </c>
      <c r="D21">
        <f t="shared" si="1"/>
        <v>1.5750396487697306E-2</v>
      </c>
    </row>
    <row r="22" spans="1:4" ht="15" thickBot="1">
      <c r="A22" s="7">
        <v>1487.6999510000001</v>
      </c>
      <c r="B22" s="7">
        <v>104.5</v>
      </c>
      <c r="C22">
        <f t="shared" si="0"/>
        <v>1592.1999510000001</v>
      </c>
      <c r="D22">
        <f t="shared" si="1"/>
        <v>1.5443297541079351E-2</v>
      </c>
    </row>
    <row r="23" spans="1:4" ht="15" thickBot="1">
      <c r="A23" s="7">
        <v>1496.900024</v>
      </c>
      <c r="B23" s="7">
        <v>107.900002</v>
      </c>
      <c r="C23">
        <f t="shared" si="0"/>
        <v>1604.8000260000001</v>
      </c>
      <c r="D23">
        <f t="shared" si="1"/>
        <v>7.8824775296177114E-3</v>
      </c>
    </row>
    <row r="24" spans="1:4" ht="15" thickBot="1">
      <c r="A24" s="7">
        <v>1488</v>
      </c>
      <c r="B24" s="7">
        <v>107.449997</v>
      </c>
      <c r="C24">
        <f t="shared" si="0"/>
        <v>1595.4499969999999</v>
      </c>
      <c r="D24">
        <f t="shared" si="1"/>
        <v>-5.8433282006802546E-3</v>
      </c>
    </row>
    <row r="25" spans="1:4" ht="15" thickBot="1">
      <c r="A25" s="7">
        <v>1471.650024</v>
      </c>
      <c r="B25" s="7">
        <v>106.099998</v>
      </c>
      <c r="C25">
        <f t="shared" si="0"/>
        <v>1577.7500219999999</v>
      </c>
      <c r="D25">
        <f t="shared" si="1"/>
        <v>-1.1156030800130346E-2</v>
      </c>
    </row>
    <row r="26" spans="1:4" ht="15" thickBot="1">
      <c r="A26" s="7">
        <v>1502.849976</v>
      </c>
      <c r="B26" s="7">
        <v>101.849998</v>
      </c>
      <c r="C26">
        <f t="shared" si="0"/>
        <v>1604.6999739999999</v>
      </c>
      <c r="D26">
        <f t="shared" si="1"/>
        <v>1.6937011594652288E-2</v>
      </c>
    </row>
    <row r="27" spans="1:4" ht="15" thickBot="1">
      <c r="A27" s="7">
        <v>1511.650024</v>
      </c>
      <c r="B27" s="7">
        <v>99</v>
      </c>
      <c r="C27">
        <f t="shared" si="0"/>
        <v>1610.650024</v>
      </c>
      <c r="D27">
        <f t="shared" si="1"/>
        <v>3.7010321087922039E-3</v>
      </c>
    </row>
    <row r="28" spans="1:4" ht="15" thickBot="1">
      <c r="A28" s="7">
        <v>1501</v>
      </c>
      <c r="B28" s="7">
        <v>99.800003000000004</v>
      </c>
      <c r="C28">
        <f t="shared" si="0"/>
        <v>1600.8000030000001</v>
      </c>
      <c r="D28">
        <f t="shared" si="1"/>
        <v>-6.1343329681140604E-3</v>
      </c>
    </row>
    <row r="29" spans="1:4" ht="15" thickBot="1">
      <c r="A29" s="7">
        <v>1494.349976</v>
      </c>
      <c r="B29" s="7">
        <v>100.199997</v>
      </c>
      <c r="C29">
        <f t="shared" si="0"/>
        <v>1594.5499729999999</v>
      </c>
      <c r="D29">
        <f t="shared" si="1"/>
        <v>-3.9119583253853316E-3</v>
      </c>
    </row>
    <row r="30" spans="1:4" ht="15" thickBot="1">
      <c r="A30" s="7">
        <v>1467.900024</v>
      </c>
      <c r="B30" s="7">
        <v>95.449996999999996</v>
      </c>
      <c r="C30">
        <f t="shared" si="0"/>
        <v>1563.350021</v>
      </c>
      <c r="D30">
        <f t="shared" si="1"/>
        <v>-1.9760579689311095E-2</v>
      </c>
    </row>
    <row r="31" spans="1:4" ht="15" thickBot="1">
      <c r="A31" s="7">
        <v>1481</v>
      </c>
      <c r="B31" s="7">
        <v>93.75</v>
      </c>
      <c r="C31">
        <f t="shared" si="0"/>
        <v>1574.75</v>
      </c>
      <c r="D31">
        <f t="shared" si="1"/>
        <v>7.2655613731481168E-3</v>
      </c>
    </row>
    <row r="32" spans="1:4" ht="15" thickBot="1">
      <c r="A32" s="7">
        <v>1471.900024</v>
      </c>
      <c r="B32" s="7">
        <v>91.75</v>
      </c>
      <c r="C32">
        <f t="shared" si="0"/>
        <v>1563.650024</v>
      </c>
      <c r="D32">
        <f t="shared" si="1"/>
        <v>-7.0736822579558411E-3</v>
      </c>
    </row>
    <row r="33" spans="1:4" ht="15" thickBot="1">
      <c r="A33" s="7">
        <v>1401.3000489999999</v>
      </c>
      <c r="B33" s="7">
        <v>91.400002000000001</v>
      </c>
      <c r="C33">
        <f t="shared" si="0"/>
        <v>1492.700051</v>
      </c>
      <c r="D33">
        <f t="shared" si="1"/>
        <v>-4.6436252438613317E-2</v>
      </c>
    </row>
    <row r="34" spans="1:4" ht="15" thickBot="1">
      <c r="A34" s="7">
        <v>1408.75</v>
      </c>
      <c r="B34" s="7">
        <v>92.949996999999996</v>
      </c>
      <c r="C34">
        <f t="shared" si="0"/>
        <v>1501.6999969999999</v>
      </c>
      <c r="D34">
        <f t="shared" si="1"/>
        <v>6.0112028830298604E-3</v>
      </c>
    </row>
    <row r="35" spans="1:4" ht="15" thickBot="1">
      <c r="A35" s="7">
        <v>1482.5</v>
      </c>
      <c r="B35" s="7">
        <v>91.199996999999996</v>
      </c>
      <c r="C35">
        <f t="shared" si="0"/>
        <v>1573.6999969999999</v>
      </c>
      <c r="D35">
        <f t="shared" si="1"/>
        <v>4.6831735011984225E-2</v>
      </c>
    </row>
    <row r="36" spans="1:4" ht="15" thickBot="1">
      <c r="A36" s="7">
        <v>1578.5</v>
      </c>
      <c r="B36" s="7">
        <v>93.949996999999996</v>
      </c>
      <c r="C36">
        <f t="shared" si="0"/>
        <v>1672.4499969999999</v>
      </c>
      <c r="D36">
        <f t="shared" si="1"/>
        <v>6.0860082695031001E-2</v>
      </c>
    </row>
    <row r="37" spans="1:4" ht="15" thickBot="1">
      <c r="A37" s="7">
        <v>1581.6999510000001</v>
      </c>
      <c r="B37" s="7">
        <v>95.300003000000004</v>
      </c>
      <c r="C37">
        <f t="shared" si="0"/>
        <v>1676.9999540000001</v>
      </c>
      <c r="D37">
        <f t="shared" si="1"/>
        <v>2.7168399977597945E-3</v>
      </c>
    </row>
    <row r="38" spans="1:4" ht="15" thickBot="1">
      <c r="A38" s="7">
        <v>1588</v>
      </c>
      <c r="B38" s="7">
        <v>98.599997999999999</v>
      </c>
      <c r="C38">
        <f t="shared" si="0"/>
        <v>1686.5999979999999</v>
      </c>
      <c r="D38">
        <f t="shared" si="1"/>
        <v>5.7082115614493258E-3</v>
      </c>
    </row>
    <row r="39" spans="1:4" ht="15" thickBot="1">
      <c r="A39" s="7">
        <v>1618.25</v>
      </c>
      <c r="B39" s="7">
        <v>99.949996999999996</v>
      </c>
      <c r="C39">
        <f t="shared" si="0"/>
        <v>1718.1999969999999</v>
      </c>
      <c r="D39">
        <f t="shared" si="1"/>
        <v>1.8562562503219408E-2</v>
      </c>
    </row>
    <row r="40" spans="1:4" ht="15" thickBot="1">
      <c r="A40" s="7">
        <v>1631.650024</v>
      </c>
      <c r="B40" s="7">
        <v>100.800003</v>
      </c>
      <c r="C40">
        <f t="shared" si="0"/>
        <v>1732.4500270000001</v>
      </c>
      <c r="D40">
        <f t="shared" si="1"/>
        <v>8.2593777456620773E-3</v>
      </c>
    </row>
    <row r="41" spans="1:4" ht="15" thickBot="1">
      <c r="A41" s="7">
        <v>1628</v>
      </c>
      <c r="B41" s="7">
        <v>103.349998</v>
      </c>
      <c r="C41">
        <f t="shared" si="0"/>
        <v>1731.3499979999999</v>
      </c>
      <c r="D41">
        <f t="shared" si="1"/>
        <v>-6.3515735841692571E-4</v>
      </c>
    </row>
    <row r="42" spans="1:4" ht="15" thickBot="1">
      <c r="A42" s="7">
        <v>1614.849976</v>
      </c>
      <c r="B42" s="7">
        <v>102.5</v>
      </c>
      <c r="C42">
        <f t="shared" si="0"/>
        <v>1717.349976</v>
      </c>
      <c r="D42">
        <f t="shared" si="1"/>
        <v>-8.1190587822766811E-3</v>
      </c>
    </row>
    <row r="43" spans="1:4" ht="15" thickBot="1">
      <c r="A43" s="7">
        <v>1597.8000489999999</v>
      </c>
      <c r="B43" s="7">
        <v>100.349998</v>
      </c>
      <c r="C43">
        <f t="shared" si="0"/>
        <v>1698.1500469999999</v>
      </c>
      <c r="D43">
        <f t="shared" si="1"/>
        <v>-1.1242940193505571E-2</v>
      </c>
    </row>
    <row r="44" spans="1:4" ht="15" thickBot="1">
      <c r="A44" s="7">
        <v>1592.5</v>
      </c>
      <c r="B44" s="7">
        <v>99.400002000000001</v>
      </c>
      <c r="C44">
        <f t="shared" si="0"/>
        <v>1691.9000020000001</v>
      </c>
      <c r="D44">
        <f t="shared" si="1"/>
        <v>-3.6872919225521563E-3</v>
      </c>
    </row>
    <row r="45" spans="1:4" ht="15" thickBot="1">
      <c r="A45" s="7">
        <v>1625</v>
      </c>
      <c r="B45" s="7">
        <v>99.25</v>
      </c>
      <c r="C45">
        <f t="shared" si="0"/>
        <v>1724.25</v>
      </c>
      <c r="D45">
        <f t="shared" si="1"/>
        <v>1.8940014364547078E-2</v>
      </c>
    </row>
    <row r="46" spans="1:4" ht="15" thickBot="1">
      <c r="A46" s="7">
        <v>1641</v>
      </c>
      <c r="B46" s="7">
        <v>104.849998</v>
      </c>
      <c r="C46">
        <f t="shared" si="0"/>
        <v>1745.8499979999999</v>
      </c>
      <c r="D46">
        <f t="shared" si="1"/>
        <v>1.2449368599120488E-2</v>
      </c>
    </row>
    <row r="47" spans="1:4" ht="15" thickBot="1">
      <c r="A47" s="7">
        <v>1621.8000489999999</v>
      </c>
      <c r="B47" s="7">
        <v>103.5</v>
      </c>
      <c r="C47">
        <f t="shared" si="0"/>
        <v>1725.3000489999999</v>
      </c>
      <c r="D47">
        <f t="shared" si="1"/>
        <v>-1.1840565121845616E-2</v>
      </c>
    </row>
    <row r="48" spans="1:4" ht="15" thickBot="1">
      <c r="A48" s="7">
        <v>1605.9499510000001</v>
      </c>
      <c r="B48" s="7">
        <v>115.5</v>
      </c>
      <c r="C48">
        <f t="shared" si="0"/>
        <v>1721.4499510000001</v>
      </c>
      <c r="D48">
        <f t="shared" si="1"/>
        <v>-2.234046334261411E-3</v>
      </c>
    </row>
    <row r="49" spans="1:4" ht="15" thickBot="1">
      <c r="A49" s="7">
        <v>1564.1999510000001</v>
      </c>
      <c r="B49" s="7">
        <v>112.199997</v>
      </c>
      <c r="C49">
        <f t="shared" si="0"/>
        <v>1676.399948</v>
      </c>
      <c r="D49">
        <f t="shared" si="1"/>
        <v>-2.6518324422348055E-2</v>
      </c>
    </row>
    <row r="50" spans="1:4" ht="15" thickBot="1">
      <c r="A50" s="7">
        <v>1573.900024</v>
      </c>
      <c r="B50" s="7">
        <v>108.550003</v>
      </c>
      <c r="C50">
        <f t="shared" si="0"/>
        <v>1682.4500270000001</v>
      </c>
      <c r="D50">
        <f t="shared" si="1"/>
        <v>3.602474411242158E-3</v>
      </c>
    </row>
    <row r="51" spans="1:4" ht="15" thickBot="1">
      <c r="A51" s="7">
        <v>1557.6999510000001</v>
      </c>
      <c r="B51" s="7">
        <v>114.400002</v>
      </c>
      <c r="C51">
        <f t="shared" si="0"/>
        <v>1672.0999530000001</v>
      </c>
      <c r="D51">
        <f t="shared" si="1"/>
        <v>-6.1707870830517509E-3</v>
      </c>
    </row>
    <row r="52" spans="1:4" ht="15" thickBot="1">
      <c r="A52" s="7">
        <v>1613.9499510000001</v>
      </c>
      <c r="B52" s="7">
        <v>115.349998</v>
      </c>
      <c r="C52">
        <f t="shared" si="0"/>
        <v>1729.299949</v>
      </c>
      <c r="D52">
        <f t="shared" si="1"/>
        <v>3.3636379479917877E-2</v>
      </c>
    </row>
    <row r="53" spans="1:4" ht="15" thickBot="1">
      <c r="A53" s="7">
        <v>1636.25</v>
      </c>
      <c r="B53" s="7">
        <v>120.5</v>
      </c>
      <c r="C53">
        <f t="shared" si="0"/>
        <v>1756.75</v>
      </c>
      <c r="D53">
        <f t="shared" si="1"/>
        <v>1.5748838232132807E-2</v>
      </c>
    </row>
    <row r="54" spans="1:4" ht="15" thickBot="1">
      <c r="A54" s="7">
        <v>1588.900024</v>
      </c>
      <c r="B54" s="7">
        <v>118.400002</v>
      </c>
      <c r="C54">
        <f t="shared" si="0"/>
        <v>1707.3000260000001</v>
      </c>
      <c r="D54">
        <f t="shared" si="1"/>
        <v>-2.8552320566395499E-2</v>
      </c>
    </row>
    <row r="55" spans="1:4" ht="15" thickBot="1">
      <c r="A55" s="7">
        <v>1572.5500489999999</v>
      </c>
      <c r="B55" s="7">
        <v>117.650002</v>
      </c>
      <c r="C55">
        <f t="shared" si="0"/>
        <v>1690.200051</v>
      </c>
      <c r="D55">
        <f t="shared" si="1"/>
        <v>-1.0066295221586153E-2</v>
      </c>
    </row>
    <row r="56" spans="1:4" ht="15" thickBot="1">
      <c r="A56" s="7">
        <v>1587.5</v>
      </c>
      <c r="B56" s="7">
        <v>116.650002</v>
      </c>
      <c r="C56">
        <f t="shared" si="0"/>
        <v>1704.1500020000001</v>
      </c>
      <c r="D56">
        <f t="shared" si="1"/>
        <v>8.2195585733035939E-3</v>
      </c>
    </row>
    <row r="57" spans="1:4" ht="15" thickBot="1">
      <c r="A57" s="7">
        <v>1596</v>
      </c>
      <c r="B57" s="7">
        <v>115.800003</v>
      </c>
      <c r="C57">
        <f t="shared" si="0"/>
        <v>1711.8000030000001</v>
      </c>
      <c r="D57">
        <f t="shared" si="1"/>
        <v>4.4789963424216334E-3</v>
      </c>
    </row>
    <row r="58" spans="1:4" ht="15" thickBot="1">
      <c r="A58" s="7">
        <v>1571</v>
      </c>
      <c r="B58" s="7">
        <v>117</v>
      </c>
      <c r="C58">
        <f t="shared" si="0"/>
        <v>1688</v>
      </c>
      <c r="D58">
        <f t="shared" si="1"/>
        <v>-1.4001054044148137E-2</v>
      </c>
    </row>
    <row r="59" spans="1:4" ht="15" thickBot="1">
      <c r="A59" s="7">
        <v>1545.599976</v>
      </c>
      <c r="B59" s="7">
        <v>118.25</v>
      </c>
      <c r="C59">
        <f t="shared" si="0"/>
        <v>1663.849976</v>
      </c>
      <c r="D59">
        <f t="shared" si="1"/>
        <v>-1.4410216493130373E-2</v>
      </c>
    </row>
    <row r="60" spans="1:4" ht="15" thickBot="1">
      <c r="A60" s="7">
        <v>1555</v>
      </c>
      <c r="B60" s="7">
        <v>122.349998</v>
      </c>
      <c r="C60">
        <f t="shared" si="0"/>
        <v>1677.3499979999999</v>
      </c>
      <c r="D60">
        <f t="shared" si="1"/>
        <v>8.0809862146671001E-3</v>
      </c>
    </row>
    <row r="61" spans="1:4" ht="15" thickBot="1">
      <c r="A61" s="7">
        <v>1565.6999510000001</v>
      </c>
      <c r="B61" s="7">
        <v>119.550003</v>
      </c>
      <c r="C61">
        <f t="shared" si="0"/>
        <v>1685.2499540000001</v>
      </c>
      <c r="D61">
        <f t="shared" si="1"/>
        <v>4.6987275604553147E-3</v>
      </c>
    </row>
    <row r="62" spans="1:4" ht="15" thickBot="1">
      <c r="A62" s="7">
        <v>1575</v>
      </c>
      <c r="B62" s="7">
        <v>117</v>
      </c>
      <c r="C62">
        <f t="shared" si="0"/>
        <v>1692</v>
      </c>
      <c r="D62">
        <f t="shared" si="1"/>
        <v>3.9973677282741388E-3</v>
      </c>
    </row>
    <row r="63" spans="1:4" ht="15" thickBot="1">
      <c r="A63" s="7">
        <v>1600</v>
      </c>
      <c r="B63" s="7">
        <v>117.400002</v>
      </c>
      <c r="C63">
        <f t="shared" si="0"/>
        <v>1717.4000020000001</v>
      </c>
      <c r="D63">
        <f t="shared" si="1"/>
        <v>1.4900259236766883E-2</v>
      </c>
    </row>
    <row r="64" spans="1:4" ht="15" thickBot="1">
      <c r="A64" s="7">
        <v>1548.400024</v>
      </c>
      <c r="B64" s="7">
        <v>116.849998</v>
      </c>
      <c r="C64">
        <f t="shared" si="0"/>
        <v>1665.2500219999999</v>
      </c>
      <c r="D64">
        <f t="shared" si="1"/>
        <v>-3.0836244898417232E-2</v>
      </c>
    </row>
    <row r="65" spans="1:4" ht="15" thickBot="1">
      <c r="A65" s="7">
        <v>1540.400024</v>
      </c>
      <c r="B65" s="7">
        <v>116.300003</v>
      </c>
      <c r="C65">
        <f t="shared" si="0"/>
        <v>1656.7000270000001</v>
      </c>
      <c r="D65">
        <f t="shared" si="1"/>
        <v>-5.1475872625677448E-3</v>
      </c>
    </row>
    <row r="66" spans="1:4" ht="15" thickBot="1">
      <c r="A66" s="7">
        <v>1539</v>
      </c>
      <c r="B66" s="7">
        <v>114.849998</v>
      </c>
      <c r="C66">
        <f t="shared" si="0"/>
        <v>1653.8499979999999</v>
      </c>
      <c r="D66">
        <f t="shared" si="1"/>
        <v>-1.7217862183414301E-3</v>
      </c>
    </row>
    <row r="67" spans="1:4" ht="15" thickBot="1">
      <c r="A67" s="7">
        <v>1522.0500489999999</v>
      </c>
      <c r="B67" s="7">
        <v>112.199997</v>
      </c>
      <c r="C67">
        <f t="shared" ref="C67:C130" si="2">B67+A67</f>
        <v>1634.2500459999999</v>
      </c>
      <c r="D67">
        <f t="shared" si="1"/>
        <v>-1.1921890383302344E-2</v>
      </c>
    </row>
    <row r="68" spans="1:4" ht="15" thickBot="1">
      <c r="A68" s="7">
        <v>1511.1999510000001</v>
      </c>
      <c r="B68" s="7">
        <v>113.25</v>
      </c>
      <c r="C68">
        <f t="shared" si="2"/>
        <v>1624.4499510000001</v>
      </c>
      <c r="D68">
        <f t="shared" ref="D68:D131" si="3">LN(C68/C67)</f>
        <v>-6.0147448700204817E-3</v>
      </c>
    </row>
    <row r="69" spans="1:4" ht="15" thickBot="1">
      <c r="A69" s="7">
        <v>1494.900024</v>
      </c>
      <c r="B69" s="7">
        <v>111.25</v>
      </c>
      <c r="C69">
        <f t="shared" si="2"/>
        <v>1606.150024</v>
      </c>
      <c r="D69">
        <f t="shared" si="3"/>
        <v>-1.1329240931566099E-2</v>
      </c>
    </row>
    <row r="70" spans="1:4" ht="15" thickBot="1">
      <c r="A70" s="7">
        <v>1507.4499510000001</v>
      </c>
      <c r="B70" s="7">
        <v>110.300003</v>
      </c>
      <c r="C70">
        <f t="shared" si="2"/>
        <v>1617.7499540000001</v>
      </c>
      <c r="D70">
        <f t="shared" si="3"/>
        <v>7.1962406641006621E-3</v>
      </c>
    </row>
    <row r="71" spans="1:4" ht="15" thickBot="1">
      <c r="A71" s="7">
        <v>1506.4499510000001</v>
      </c>
      <c r="B71" s="7">
        <v>106</v>
      </c>
      <c r="C71">
        <f t="shared" si="2"/>
        <v>1612.4499510000001</v>
      </c>
      <c r="D71">
        <f t="shared" si="3"/>
        <v>-3.2815354541213225E-3</v>
      </c>
    </row>
    <row r="72" spans="1:4" ht="15" thickBot="1">
      <c r="A72" s="7">
        <v>1495.5500489999999</v>
      </c>
      <c r="B72" s="7">
        <v>107.699997</v>
      </c>
      <c r="C72">
        <f t="shared" si="2"/>
        <v>1603.2500459999999</v>
      </c>
      <c r="D72">
        <f t="shared" si="3"/>
        <v>-5.7218833280079252E-3</v>
      </c>
    </row>
    <row r="73" spans="1:4" ht="15" thickBot="1">
      <c r="A73" s="7">
        <v>1499</v>
      </c>
      <c r="B73" s="7">
        <v>104</v>
      </c>
      <c r="C73">
        <f t="shared" si="2"/>
        <v>1603</v>
      </c>
      <c r="D73">
        <f t="shared" si="3"/>
        <v>-1.5597411113881172E-4</v>
      </c>
    </row>
    <row r="74" spans="1:4" ht="15" thickBot="1">
      <c r="A74" s="7">
        <v>1562.5500489999999</v>
      </c>
      <c r="B74" s="7">
        <v>106.300003</v>
      </c>
      <c r="C74">
        <f t="shared" si="2"/>
        <v>1668.850052</v>
      </c>
      <c r="D74">
        <f t="shared" si="3"/>
        <v>4.0257923996384004E-2</v>
      </c>
    </row>
    <row r="75" spans="1:4" ht="15" thickBot="1">
      <c r="A75" s="7">
        <v>1548</v>
      </c>
      <c r="B75" s="7">
        <v>104.199997</v>
      </c>
      <c r="C75">
        <f t="shared" si="2"/>
        <v>1652.1999969999999</v>
      </c>
      <c r="D75">
        <f t="shared" si="3"/>
        <v>-1.0027066293292893E-2</v>
      </c>
    </row>
    <row r="76" spans="1:4" ht="15" thickBot="1">
      <c r="A76" s="7">
        <v>1499.400024</v>
      </c>
      <c r="B76" s="7">
        <v>105.25</v>
      </c>
      <c r="C76">
        <f t="shared" si="2"/>
        <v>1604.650024</v>
      </c>
      <c r="D76">
        <f t="shared" si="3"/>
        <v>-2.920205210822131E-2</v>
      </c>
    </row>
    <row r="77" spans="1:4" ht="15" thickBot="1">
      <c r="A77" s="7">
        <v>1485</v>
      </c>
      <c r="B77" s="7">
        <v>104.5</v>
      </c>
      <c r="C77">
        <f t="shared" si="2"/>
        <v>1589.5</v>
      </c>
      <c r="D77">
        <f t="shared" si="3"/>
        <v>-9.4861778535654234E-3</v>
      </c>
    </row>
    <row r="78" spans="1:4" ht="15" thickBot="1">
      <c r="A78" s="7">
        <v>1462.650024</v>
      </c>
      <c r="B78" s="7">
        <v>104.400002</v>
      </c>
      <c r="C78">
        <f t="shared" si="2"/>
        <v>1567.0500260000001</v>
      </c>
      <c r="D78">
        <f t="shared" si="3"/>
        <v>-1.4224613807545756E-2</v>
      </c>
    </row>
    <row r="79" spans="1:4" ht="15" thickBot="1">
      <c r="A79" s="7">
        <v>1456.6999510000001</v>
      </c>
      <c r="B79" s="7">
        <v>105.349998</v>
      </c>
      <c r="C79">
        <f t="shared" si="2"/>
        <v>1562.049949</v>
      </c>
      <c r="D79">
        <f t="shared" si="3"/>
        <v>-3.195859062122964E-3</v>
      </c>
    </row>
    <row r="80" spans="1:4" ht="15" thickBot="1">
      <c r="A80" s="7">
        <v>1460.900024</v>
      </c>
      <c r="B80" s="7">
        <v>105.699997</v>
      </c>
      <c r="C80">
        <f t="shared" si="2"/>
        <v>1566.600021</v>
      </c>
      <c r="D80">
        <f t="shared" si="3"/>
        <v>2.9086508567752406E-3</v>
      </c>
    </row>
    <row r="81" spans="1:4" ht="15" thickBot="1">
      <c r="A81" s="7">
        <v>1432.8000489999999</v>
      </c>
      <c r="B81" s="7">
        <v>104.900002</v>
      </c>
      <c r="C81">
        <f t="shared" si="2"/>
        <v>1537.700051</v>
      </c>
      <c r="D81">
        <f t="shared" si="3"/>
        <v>-1.8619852649899765E-2</v>
      </c>
    </row>
    <row r="82" spans="1:4" ht="15" thickBot="1">
      <c r="A82" s="7">
        <v>1399</v>
      </c>
      <c r="B82" s="7">
        <v>102.25</v>
      </c>
      <c r="C82">
        <f t="shared" si="2"/>
        <v>1501.25</v>
      </c>
      <c r="D82">
        <f t="shared" si="3"/>
        <v>-2.3989732293870681E-2</v>
      </c>
    </row>
    <row r="83" spans="1:4" ht="15" thickBot="1">
      <c r="A83" s="7">
        <v>1406.4499510000001</v>
      </c>
      <c r="B83" s="7">
        <v>102.5</v>
      </c>
      <c r="C83">
        <f t="shared" si="2"/>
        <v>1508.9499510000001</v>
      </c>
      <c r="D83">
        <f t="shared" si="3"/>
        <v>5.1159178256066943E-3</v>
      </c>
    </row>
    <row r="84" spans="1:4" ht="15" thickBot="1">
      <c r="A84" s="7">
        <v>1436.6999510000001</v>
      </c>
      <c r="B84" s="7">
        <v>106.75</v>
      </c>
      <c r="C84">
        <f t="shared" si="2"/>
        <v>1543.4499510000001</v>
      </c>
      <c r="D84">
        <f t="shared" si="3"/>
        <v>2.2606126540714384E-2</v>
      </c>
    </row>
    <row r="85" spans="1:4" ht="15" thickBot="1">
      <c r="A85" s="7">
        <v>1445</v>
      </c>
      <c r="B85" s="7">
        <v>107.849998</v>
      </c>
      <c r="C85">
        <f t="shared" si="2"/>
        <v>1552.8499979999999</v>
      </c>
      <c r="D85">
        <f t="shared" si="3"/>
        <v>6.0718121848864692E-3</v>
      </c>
    </row>
    <row r="86" spans="1:4" ht="15" thickBot="1">
      <c r="A86" s="7">
        <v>1417.6999510000001</v>
      </c>
      <c r="B86" s="7">
        <v>105.949997</v>
      </c>
      <c r="C86">
        <f t="shared" si="2"/>
        <v>1523.649948</v>
      </c>
      <c r="D86">
        <f t="shared" si="3"/>
        <v>-1.898321299565239E-2</v>
      </c>
    </row>
    <row r="87" spans="1:4" ht="15" thickBot="1">
      <c r="A87" s="7">
        <v>1426.400024</v>
      </c>
      <c r="B87" s="7">
        <v>105</v>
      </c>
      <c r="C87">
        <f t="shared" si="2"/>
        <v>1531.400024</v>
      </c>
      <c r="D87">
        <f t="shared" si="3"/>
        <v>5.0736274012086859E-3</v>
      </c>
    </row>
    <row r="88" spans="1:4" ht="15" thickBot="1">
      <c r="A88" s="7">
        <v>1426.8000489999999</v>
      </c>
      <c r="B88" s="7">
        <v>104.449997</v>
      </c>
      <c r="C88">
        <f t="shared" si="2"/>
        <v>1531.2500459999999</v>
      </c>
      <c r="D88">
        <f t="shared" si="3"/>
        <v>-9.7940017104225657E-5</v>
      </c>
    </row>
    <row r="89" spans="1:4" ht="15" thickBot="1">
      <c r="A89" s="7">
        <v>1434.599976</v>
      </c>
      <c r="B89" s="7">
        <v>103.650002</v>
      </c>
      <c r="C89">
        <f t="shared" si="2"/>
        <v>1538.2499780000001</v>
      </c>
      <c r="D89">
        <f t="shared" si="3"/>
        <v>4.5609669847802466E-3</v>
      </c>
    </row>
    <row r="90" spans="1:4" ht="15" thickBot="1">
      <c r="A90" s="7">
        <v>1429</v>
      </c>
      <c r="B90" s="7">
        <v>105.699997</v>
      </c>
      <c r="C90">
        <f t="shared" si="2"/>
        <v>1534.6999969999999</v>
      </c>
      <c r="D90">
        <f t="shared" si="3"/>
        <v>-2.3104720923632972E-3</v>
      </c>
    </row>
    <row r="91" spans="1:4" ht="15" thickBot="1">
      <c r="A91" s="7">
        <v>1442</v>
      </c>
      <c r="B91" s="7">
        <v>104</v>
      </c>
      <c r="C91">
        <f t="shared" si="2"/>
        <v>1546</v>
      </c>
      <c r="D91">
        <f t="shared" si="3"/>
        <v>7.3360299210975793E-3</v>
      </c>
    </row>
    <row r="92" spans="1:4" ht="15" thickBot="1">
      <c r="A92" s="7">
        <v>1479</v>
      </c>
      <c r="B92" s="7">
        <v>104.400002</v>
      </c>
      <c r="C92">
        <f t="shared" si="2"/>
        <v>1583.4000020000001</v>
      </c>
      <c r="D92">
        <f t="shared" si="3"/>
        <v>2.390348485307095E-2</v>
      </c>
    </row>
    <row r="93" spans="1:4" ht="15" thickBot="1">
      <c r="A93" s="7">
        <v>1503.650024</v>
      </c>
      <c r="B93" s="7">
        <v>105.900002</v>
      </c>
      <c r="C93">
        <f t="shared" si="2"/>
        <v>1609.5500260000001</v>
      </c>
      <c r="D93">
        <f t="shared" si="3"/>
        <v>1.6380217957790648E-2</v>
      </c>
    </row>
    <row r="94" spans="1:4" ht="15" thickBot="1">
      <c r="A94" s="7">
        <v>1453.8000489999999</v>
      </c>
      <c r="B94" s="7">
        <v>112.699997</v>
      </c>
      <c r="C94">
        <f t="shared" si="2"/>
        <v>1566.5000459999999</v>
      </c>
      <c r="D94">
        <f t="shared" si="3"/>
        <v>-2.7110792201156891E-2</v>
      </c>
    </row>
    <row r="95" spans="1:4" ht="15" thickBot="1">
      <c r="A95" s="7">
        <v>1421.900024</v>
      </c>
      <c r="B95" s="7">
        <v>110.699997</v>
      </c>
      <c r="C95">
        <f t="shared" si="2"/>
        <v>1532.600021</v>
      </c>
      <c r="D95">
        <f t="shared" si="3"/>
        <v>-2.187820751856269E-2</v>
      </c>
    </row>
    <row r="96" spans="1:4" ht="15" thickBot="1">
      <c r="A96" s="7">
        <v>1423</v>
      </c>
      <c r="B96" s="7">
        <v>110.300003</v>
      </c>
      <c r="C96">
        <f t="shared" si="2"/>
        <v>1533.3000030000001</v>
      </c>
      <c r="D96">
        <f t="shared" si="3"/>
        <v>4.5662416039876262E-4</v>
      </c>
    </row>
    <row r="97" spans="1:4" ht="15" thickBot="1">
      <c r="A97" s="7">
        <v>1409.599976</v>
      </c>
      <c r="B97" s="7">
        <v>114</v>
      </c>
      <c r="C97">
        <f t="shared" si="2"/>
        <v>1523.599976</v>
      </c>
      <c r="D97">
        <f t="shared" si="3"/>
        <v>-6.3463375466250001E-3</v>
      </c>
    </row>
    <row r="98" spans="1:4" ht="15" thickBot="1">
      <c r="A98" s="7">
        <v>1410.8000489999999</v>
      </c>
      <c r="B98" s="7">
        <v>112.849998</v>
      </c>
      <c r="C98">
        <f t="shared" si="2"/>
        <v>1523.6500469999999</v>
      </c>
      <c r="D98">
        <f t="shared" si="3"/>
        <v>3.2863073017545183E-5</v>
      </c>
    </row>
    <row r="99" spans="1:4" ht="15" thickBot="1">
      <c r="A99" s="7">
        <v>1424.9499510000001</v>
      </c>
      <c r="B99" s="7">
        <v>112.349998</v>
      </c>
      <c r="C99">
        <f t="shared" si="2"/>
        <v>1537.299949</v>
      </c>
      <c r="D99">
        <f t="shared" si="3"/>
        <v>8.9187948182054295E-3</v>
      </c>
    </row>
    <row r="100" spans="1:4" ht="15" thickBot="1">
      <c r="A100" s="7">
        <v>1430</v>
      </c>
      <c r="B100" s="7">
        <v>114.949997</v>
      </c>
      <c r="C100">
        <f t="shared" si="2"/>
        <v>1544.9499969999999</v>
      </c>
      <c r="D100">
        <f t="shared" si="3"/>
        <v>4.963947663306767E-3</v>
      </c>
    </row>
    <row r="101" spans="1:4" ht="15" thickBot="1">
      <c r="A101" s="7">
        <v>1424.1999510000001</v>
      </c>
      <c r="B101" s="7">
        <v>118.699997</v>
      </c>
      <c r="C101">
        <f t="shared" si="2"/>
        <v>1542.899948</v>
      </c>
      <c r="D101">
        <f t="shared" si="3"/>
        <v>-1.3278166606006756E-3</v>
      </c>
    </row>
    <row r="102" spans="1:4" ht="15" thickBot="1">
      <c r="A102" s="7">
        <v>1408.599976</v>
      </c>
      <c r="B102" s="7">
        <v>121.150002</v>
      </c>
      <c r="C102">
        <f t="shared" si="2"/>
        <v>1529.7499780000001</v>
      </c>
      <c r="D102">
        <f t="shared" si="3"/>
        <v>-8.5594197849972135E-3</v>
      </c>
    </row>
    <row r="103" spans="1:4" ht="15" thickBot="1">
      <c r="A103" s="7">
        <v>1398.900024</v>
      </c>
      <c r="B103" s="7">
        <v>116</v>
      </c>
      <c r="C103">
        <f t="shared" si="2"/>
        <v>1514.900024</v>
      </c>
      <c r="D103">
        <f t="shared" si="3"/>
        <v>-9.75486295430723E-3</v>
      </c>
    </row>
    <row r="104" spans="1:4" ht="15" thickBot="1">
      <c r="A104" s="7">
        <v>1442.599976</v>
      </c>
      <c r="B104" s="7">
        <v>115.400002</v>
      </c>
      <c r="C104">
        <f t="shared" si="2"/>
        <v>1557.9999780000001</v>
      </c>
      <c r="D104">
        <f t="shared" si="3"/>
        <v>2.8053487303118334E-2</v>
      </c>
    </row>
    <row r="105" spans="1:4" ht="15" thickBot="1">
      <c r="A105" s="7">
        <v>1482.75</v>
      </c>
      <c r="B105" s="7">
        <v>117.5</v>
      </c>
      <c r="C105">
        <f t="shared" si="2"/>
        <v>1600.25</v>
      </c>
      <c r="D105">
        <f t="shared" si="3"/>
        <v>2.6756933712086723E-2</v>
      </c>
    </row>
    <row r="106" spans="1:4" ht="15" thickBot="1">
      <c r="A106" s="7">
        <v>1478.849976</v>
      </c>
      <c r="B106" s="7">
        <v>115.800003</v>
      </c>
      <c r="C106">
        <f t="shared" si="2"/>
        <v>1594.649979</v>
      </c>
      <c r="D106">
        <f t="shared" si="3"/>
        <v>-3.5056037884228976E-3</v>
      </c>
    </row>
    <row r="107" spans="1:4" ht="15" thickBot="1">
      <c r="A107" s="7">
        <v>1465.900024</v>
      </c>
      <c r="B107" s="7">
        <v>114.699997</v>
      </c>
      <c r="C107">
        <f t="shared" si="2"/>
        <v>1580.600021</v>
      </c>
      <c r="D107">
        <f t="shared" si="3"/>
        <v>-8.8497281767210868E-3</v>
      </c>
    </row>
    <row r="108" spans="1:4" ht="15" thickBot="1">
      <c r="A108" s="7">
        <v>1501.900024</v>
      </c>
      <c r="B108" s="7">
        <v>114.050003</v>
      </c>
      <c r="C108">
        <f t="shared" si="2"/>
        <v>1615.9500270000001</v>
      </c>
      <c r="D108">
        <f t="shared" si="3"/>
        <v>2.2118500659780164E-2</v>
      </c>
    </row>
    <row r="109" spans="1:4" ht="15" thickBot="1">
      <c r="A109" s="7">
        <v>1520.4499510000001</v>
      </c>
      <c r="B109" s="7">
        <v>113.949997</v>
      </c>
      <c r="C109">
        <f t="shared" si="2"/>
        <v>1634.399948</v>
      </c>
      <c r="D109">
        <f t="shared" si="3"/>
        <v>1.1352696970706056E-2</v>
      </c>
    </row>
    <row r="110" spans="1:4" ht="15" thickBot="1">
      <c r="A110" s="7">
        <v>1513.75</v>
      </c>
      <c r="B110" s="7">
        <v>117.099998</v>
      </c>
      <c r="C110">
        <f t="shared" si="2"/>
        <v>1630.8499979999999</v>
      </c>
      <c r="D110">
        <f t="shared" si="3"/>
        <v>-2.1743826398412255E-3</v>
      </c>
    </row>
    <row r="111" spans="1:4" ht="15" thickBot="1">
      <c r="A111" s="7">
        <v>1487</v>
      </c>
      <c r="B111" s="7">
        <v>115.400002</v>
      </c>
      <c r="C111">
        <f t="shared" si="2"/>
        <v>1602.4000020000001</v>
      </c>
      <c r="D111">
        <f t="shared" si="3"/>
        <v>-1.7598843447877269E-2</v>
      </c>
    </row>
    <row r="112" spans="1:4" ht="15" thickBot="1">
      <c r="A112" s="7">
        <v>1489</v>
      </c>
      <c r="B112" s="7">
        <v>113.650002</v>
      </c>
      <c r="C112">
        <f t="shared" si="2"/>
        <v>1602.6500020000001</v>
      </c>
      <c r="D112">
        <f t="shared" si="3"/>
        <v>1.5600380661449337E-4</v>
      </c>
    </row>
    <row r="113" spans="1:4" ht="15" thickBot="1">
      <c r="A113" s="7">
        <v>1513</v>
      </c>
      <c r="B113" s="7">
        <v>115.550003</v>
      </c>
      <c r="C113">
        <f t="shared" si="2"/>
        <v>1628.5500030000001</v>
      </c>
      <c r="D113">
        <f t="shared" si="3"/>
        <v>1.6031539781749479E-2</v>
      </c>
    </row>
    <row r="114" spans="1:4" ht="15" thickBot="1">
      <c r="A114" s="7">
        <v>1519.5</v>
      </c>
      <c r="B114" s="7">
        <v>114.349998</v>
      </c>
      <c r="C114">
        <f t="shared" si="2"/>
        <v>1633.8499979999999</v>
      </c>
      <c r="D114">
        <f t="shared" si="3"/>
        <v>3.2491415283287433E-3</v>
      </c>
    </row>
    <row r="115" spans="1:4" ht="15" thickBot="1">
      <c r="A115" s="7">
        <v>1527</v>
      </c>
      <c r="B115" s="7">
        <v>118.449997</v>
      </c>
      <c r="C115">
        <f t="shared" si="2"/>
        <v>1645.4499969999999</v>
      </c>
      <c r="D115">
        <f t="shared" si="3"/>
        <v>7.0747094811531384E-3</v>
      </c>
    </row>
    <row r="116" spans="1:4" ht="15" thickBot="1">
      <c r="A116" s="7">
        <v>1510.1999510000001</v>
      </c>
      <c r="B116" s="7">
        <v>119.400002</v>
      </c>
      <c r="C116">
        <f t="shared" si="2"/>
        <v>1629.5999530000001</v>
      </c>
      <c r="D116">
        <f t="shared" si="3"/>
        <v>-9.6793441264200319E-3</v>
      </c>
    </row>
    <row r="117" spans="1:4" ht="15" thickBot="1">
      <c r="A117" s="7">
        <v>1524.9499510000001</v>
      </c>
      <c r="B117" s="7">
        <v>123.800003</v>
      </c>
      <c r="C117">
        <f t="shared" si="2"/>
        <v>1648.7499540000001</v>
      </c>
      <c r="D117">
        <f t="shared" si="3"/>
        <v>1.1682840060437598E-2</v>
      </c>
    </row>
    <row r="118" spans="1:4" ht="15" thickBot="1">
      <c r="A118" s="7">
        <v>1520.650024</v>
      </c>
      <c r="B118" s="7">
        <v>126.699997</v>
      </c>
      <c r="C118">
        <f t="shared" si="2"/>
        <v>1647.350021</v>
      </c>
      <c r="D118">
        <f t="shared" si="3"/>
        <v>-8.4944819319583925E-4</v>
      </c>
    </row>
    <row r="119" spans="1:4" ht="15" thickBot="1">
      <c r="A119" s="7">
        <v>1514</v>
      </c>
      <c r="B119" s="7">
        <v>127.5</v>
      </c>
      <c r="C119">
        <f t="shared" si="2"/>
        <v>1641.5</v>
      </c>
      <c r="D119">
        <f t="shared" si="3"/>
        <v>-3.5574909967566455E-3</v>
      </c>
    </row>
    <row r="120" spans="1:4" ht="15" thickBot="1">
      <c r="A120" s="7">
        <v>1501.3000489999999</v>
      </c>
      <c r="B120" s="7">
        <v>125.900002</v>
      </c>
      <c r="C120">
        <f t="shared" si="2"/>
        <v>1627.200051</v>
      </c>
      <c r="D120">
        <f t="shared" si="3"/>
        <v>-8.7496803051694359E-3</v>
      </c>
    </row>
    <row r="121" spans="1:4" ht="15" thickBot="1">
      <c r="A121" s="7">
        <v>1502</v>
      </c>
      <c r="B121" s="7">
        <v>128</v>
      </c>
      <c r="C121">
        <f t="shared" si="2"/>
        <v>1630</v>
      </c>
      <c r="D121">
        <f t="shared" si="3"/>
        <v>1.7192371643301363E-3</v>
      </c>
    </row>
    <row r="122" spans="1:4" ht="15" thickBot="1">
      <c r="A122" s="7">
        <v>1489</v>
      </c>
      <c r="B122" s="7">
        <v>124.800003</v>
      </c>
      <c r="C122">
        <f t="shared" si="2"/>
        <v>1613.8000030000001</v>
      </c>
      <c r="D122">
        <f t="shared" si="3"/>
        <v>-9.9883665274353283E-3</v>
      </c>
    </row>
    <row r="123" spans="1:4" ht="15" thickBot="1">
      <c r="A123" s="7">
        <v>1496.5500489999999</v>
      </c>
      <c r="B123" s="7">
        <v>126.599998</v>
      </c>
      <c r="C123">
        <f t="shared" si="2"/>
        <v>1623.1500469999999</v>
      </c>
      <c r="D123">
        <f t="shared" si="3"/>
        <v>5.7770863684365268E-3</v>
      </c>
    </row>
    <row r="124" spans="1:4" ht="15" thickBot="1">
      <c r="A124" s="7">
        <v>1486</v>
      </c>
      <c r="B124" s="7">
        <v>125.800003</v>
      </c>
      <c r="C124">
        <f t="shared" si="2"/>
        <v>1611.8000030000001</v>
      </c>
      <c r="D124">
        <f t="shared" si="3"/>
        <v>-7.0171658901250445E-3</v>
      </c>
    </row>
    <row r="125" spans="1:4" ht="15" thickBot="1">
      <c r="A125" s="7">
        <v>1496</v>
      </c>
      <c r="B125" s="7">
        <v>128.5</v>
      </c>
      <c r="C125">
        <f t="shared" si="2"/>
        <v>1624.5</v>
      </c>
      <c r="D125">
        <f t="shared" si="3"/>
        <v>7.8485073574709706E-3</v>
      </c>
    </row>
    <row r="126" spans="1:4" ht="15" thickBot="1">
      <c r="A126" s="7">
        <v>1494</v>
      </c>
      <c r="B126" s="7">
        <v>128.25</v>
      </c>
      <c r="C126">
        <f t="shared" si="2"/>
        <v>1622.25</v>
      </c>
      <c r="D126">
        <f t="shared" si="3"/>
        <v>-1.3860016078771403E-3</v>
      </c>
    </row>
    <row r="127" spans="1:4" ht="15" thickBot="1">
      <c r="A127" s="7">
        <v>1478.75</v>
      </c>
      <c r="B127" s="7">
        <v>127</v>
      </c>
      <c r="C127">
        <f t="shared" si="2"/>
        <v>1605.75</v>
      </c>
      <c r="D127">
        <f t="shared" si="3"/>
        <v>-1.0223137363375929E-2</v>
      </c>
    </row>
    <row r="128" spans="1:4" ht="15" thickBot="1">
      <c r="A128" s="7">
        <v>1490</v>
      </c>
      <c r="B128" s="7">
        <v>124.550003</v>
      </c>
      <c r="C128">
        <f t="shared" si="2"/>
        <v>1614.5500030000001</v>
      </c>
      <c r="D128">
        <f t="shared" si="3"/>
        <v>5.4653447793437931E-3</v>
      </c>
    </row>
    <row r="129" spans="1:4" ht="15" thickBot="1">
      <c r="A129" s="7">
        <v>1491.8000489999999</v>
      </c>
      <c r="B129" s="7">
        <v>122</v>
      </c>
      <c r="C129">
        <f t="shared" si="2"/>
        <v>1613.8000489999999</v>
      </c>
      <c r="D129">
        <f t="shared" si="3"/>
        <v>-4.6460513972197172E-4</v>
      </c>
    </row>
    <row r="130" spans="1:4" ht="15" thickBot="1">
      <c r="A130" s="7">
        <v>1508</v>
      </c>
      <c r="B130" s="7">
        <v>124.199997</v>
      </c>
      <c r="C130">
        <f t="shared" si="2"/>
        <v>1632.1999969999999</v>
      </c>
      <c r="D130">
        <f t="shared" si="3"/>
        <v>1.1337119419608519E-2</v>
      </c>
    </row>
    <row r="131" spans="1:4" ht="15" thickBot="1">
      <c r="A131" s="7">
        <v>1497.8000489999999</v>
      </c>
      <c r="B131" s="7">
        <v>124.400002</v>
      </c>
      <c r="C131">
        <f t="shared" ref="C131:C194" si="4">B131+A131</f>
        <v>1622.200051</v>
      </c>
      <c r="D131">
        <f t="shared" si="3"/>
        <v>-6.1455121221017546E-3</v>
      </c>
    </row>
    <row r="132" spans="1:4" ht="15" thickBot="1">
      <c r="A132" s="7">
        <v>1513.4499510000001</v>
      </c>
      <c r="B132" s="7">
        <v>124.449997</v>
      </c>
      <c r="C132">
        <f t="shared" si="4"/>
        <v>1637.899948</v>
      </c>
      <c r="D132">
        <f t="shared" ref="D132:D195" si="5">LN(C132/C131)</f>
        <v>9.6316176653327423E-3</v>
      </c>
    </row>
    <row r="133" spans="1:4" ht="15" thickBot="1">
      <c r="A133" s="7">
        <v>1522</v>
      </c>
      <c r="B133" s="7">
        <v>124.949997</v>
      </c>
      <c r="C133">
        <f t="shared" si="4"/>
        <v>1646.9499969999999</v>
      </c>
      <c r="D133">
        <f t="shared" si="5"/>
        <v>5.5101889278280497E-3</v>
      </c>
    </row>
    <row r="134" spans="1:4" ht="15" thickBot="1">
      <c r="A134" s="7">
        <v>1523</v>
      </c>
      <c r="B134" s="7">
        <v>124.5</v>
      </c>
      <c r="C134">
        <f t="shared" si="4"/>
        <v>1647.5</v>
      </c>
      <c r="D134">
        <f t="shared" si="5"/>
        <v>3.3389670847067967E-4</v>
      </c>
    </row>
    <row r="135" spans="1:4" ht="15" thickBot="1">
      <c r="A135" s="7">
        <v>1508.1999510000001</v>
      </c>
      <c r="B135" s="7">
        <v>122.449997</v>
      </c>
      <c r="C135">
        <f t="shared" si="4"/>
        <v>1630.649948</v>
      </c>
      <c r="D135">
        <f t="shared" si="5"/>
        <v>-1.028031094766765E-2</v>
      </c>
    </row>
    <row r="136" spans="1:4" ht="15" thickBot="1">
      <c r="A136" s="7">
        <v>1509</v>
      </c>
      <c r="B136" s="7">
        <v>120.949997</v>
      </c>
      <c r="C136">
        <f t="shared" si="4"/>
        <v>1629.9499969999999</v>
      </c>
      <c r="D136">
        <f t="shared" si="5"/>
        <v>-4.2933878584239314E-4</v>
      </c>
    </row>
    <row r="137" spans="1:4" ht="15" thickBot="1">
      <c r="A137" s="7">
        <v>1502</v>
      </c>
      <c r="B137" s="7">
        <v>119.75</v>
      </c>
      <c r="C137">
        <f t="shared" si="4"/>
        <v>1621.75</v>
      </c>
      <c r="D137">
        <f t="shared" si="5"/>
        <v>-5.0435245499874763E-3</v>
      </c>
    </row>
    <row r="138" spans="1:4" ht="15" thickBot="1">
      <c r="A138" s="7">
        <v>1489.25</v>
      </c>
      <c r="B138" s="7">
        <v>120.849998</v>
      </c>
      <c r="C138">
        <f t="shared" si="4"/>
        <v>1610.0999979999999</v>
      </c>
      <c r="D138">
        <f t="shared" si="5"/>
        <v>-7.2095254844308431E-3</v>
      </c>
    </row>
    <row r="139" spans="1:4" ht="15" thickBot="1">
      <c r="A139" s="7">
        <v>1504.5</v>
      </c>
      <c r="B139" s="7">
        <v>121.449997</v>
      </c>
      <c r="C139">
        <f t="shared" si="4"/>
        <v>1625.9499969999999</v>
      </c>
      <c r="D139">
        <f t="shared" si="5"/>
        <v>9.7959708736432248E-3</v>
      </c>
    </row>
    <row r="140" spans="1:4" ht="15" thickBot="1">
      <c r="A140" s="7">
        <v>1540</v>
      </c>
      <c r="B140" s="7">
        <v>125</v>
      </c>
      <c r="C140">
        <f t="shared" si="4"/>
        <v>1665</v>
      </c>
      <c r="D140">
        <f t="shared" si="5"/>
        <v>2.3732864932166992E-2</v>
      </c>
    </row>
    <row r="141" spans="1:4" ht="15" thickBot="1">
      <c r="A141" s="7">
        <v>1545.349976</v>
      </c>
      <c r="B141" s="7">
        <v>120.400002</v>
      </c>
      <c r="C141">
        <f t="shared" si="4"/>
        <v>1665.7499780000001</v>
      </c>
      <c r="D141">
        <f t="shared" si="5"/>
        <v>4.5033582083836045E-4</v>
      </c>
    </row>
    <row r="142" spans="1:4" ht="15" thickBot="1">
      <c r="A142" s="7">
        <v>1537.6999510000001</v>
      </c>
      <c r="B142" s="7">
        <v>119.400002</v>
      </c>
      <c r="C142">
        <f t="shared" si="4"/>
        <v>1657.0999530000001</v>
      </c>
      <c r="D142">
        <f t="shared" si="5"/>
        <v>-5.2064009624371603E-3</v>
      </c>
    </row>
    <row r="143" spans="1:4" ht="15" thickBot="1">
      <c r="A143" s="7">
        <v>1516</v>
      </c>
      <c r="B143" s="7">
        <v>118.650002</v>
      </c>
      <c r="C143">
        <f t="shared" si="4"/>
        <v>1634.6500020000001</v>
      </c>
      <c r="D143">
        <f t="shared" si="5"/>
        <v>-1.3640342912045673E-2</v>
      </c>
    </row>
    <row r="144" spans="1:4" ht="15" thickBot="1">
      <c r="A144" s="7">
        <v>1502</v>
      </c>
      <c r="B144" s="7">
        <v>119.349998</v>
      </c>
      <c r="C144">
        <f t="shared" si="4"/>
        <v>1621.3499979999999</v>
      </c>
      <c r="D144">
        <f t="shared" si="5"/>
        <v>-8.1695810641180342E-3</v>
      </c>
    </row>
    <row r="145" spans="1:4" ht="15" thickBot="1">
      <c r="A145" s="7">
        <v>1506.099976</v>
      </c>
      <c r="B145" s="7">
        <v>120.800003</v>
      </c>
      <c r="C145">
        <f t="shared" si="4"/>
        <v>1626.899979</v>
      </c>
      <c r="D145">
        <f t="shared" si="5"/>
        <v>3.4172163103584892E-3</v>
      </c>
    </row>
    <row r="146" spans="1:4" ht="15" thickBot="1">
      <c r="A146" s="7">
        <v>1507.349976</v>
      </c>
      <c r="B146" s="7">
        <v>121.75</v>
      </c>
      <c r="C146">
        <f t="shared" si="4"/>
        <v>1629.099976</v>
      </c>
      <c r="D146">
        <f t="shared" si="5"/>
        <v>1.3513497329228938E-3</v>
      </c>
    </row>
    <row r="147" spans="1:4" ht="15" thickBot="1">
      <c r="A147" s="7">
        <v>1526.75</v>
      </c>
      <c r="B147" s="7">
        <v>119.400002</v>
      </c>
      <c r="C147">
        <f t="shared" si="4"/>
        <v>1646.1500020000001</v>
      </c>
      <c r="D147">
        <f t="shared" si="5"/>
        <v>1.0411528971971723E-2</v>
      </c>
    </row>
    <row r="148" spans="1:4" ht="15" thickBot="1">
      <c r="A148" s="7">
        <v>1529.9499510000001</v>
      </c>
      <c r="B148" s="7">
        <v>117.400002</v>
      </c>
      <c r="C148">
        <f t="shared" si="4"/>
        <v>1647.3499530000001</v>
      </c>
      <c r="D148">
        <f t="shared" si="5"/>
        <v>7.2867834795229097E-4</v>
      </c>
    </row>
    <row r="149" spans="1:4" ht="15" thickBot="1">
      <c r="A149" s="7">
        <v>1488.849976</v>
      </c>
      <c r="B149" s="7">
        <v>116.550003</v>
      </c>
      <c r="C149">
        <f t="shared" si="4"/>
        <v>1605.399979</v>
      </c>
      <c r="D149">
        <f t="shared" si="5"/>
        <v>-2.5794974043362638E-2</v>
      </c>
    </row>
    <row r="150" spans="1:4" ht="15" thickBot="1">
      <c r="A150" s="7">
        <v>1454</v>
      </c>
      <c r="B150" s="7">
        <v>113.25</v>
      </c>
      <c r="C150">
        <f t="shared" si="4"/>
        <v>1567.25</v>
      </c>
      <c r="D150">
        <f t="shared" si="5"/>
        <v>-2.4050442462546395E-2</v>
      </c>
    </row>
    <row r="151" spans="1:4" ht="15" thickBot="1">
      <c r="A151" s="7">
        <v>1468.5</v>
      </c>
      <c r="B151" s="7">
        <v>115.800003</v>
      </c>
      <c r="C151">
        <f t="shared" si="4"/>
        <v>1584.3000030000001</v>
      </c>
      <c r="D151">
        <f t="shared" si="5"/>
        <v>1.0820180120500011E-2</v>
      </c>
    </row>
    <row r="152" spans="1:4" ht="15" thickBot="1">
      <c r="A152" s="7">
        <v>1457.4499510000001</v>
      </c>
      <c r="B152" s="7">
        <v>116.75</v>
      </c>
      <c r="C152">
        <f t="shared" si="4"/>
        <v>1574.1999510000001</v>
      </c>
      <c r="D152">
        <f t="shared" si="5"/>
        <v>-6.3954956931502414E-3</v>
      </c>
    </row>
    <row r="153" spans="1:4" ht="15" thickBot="1">
      <c r="A153" s="7">
        <v>1444</v>
      </c>
      <c r="B153" s="7">
        <v>115.599998</v>
      </c>
      <c r="C153">
        <f t="shared" si="4"/>
        <v>1559.5999979999999</v>
      </c>
      <c r="D153">
        <f t="shared" si="5"/>
        <v>-9.3177987553655587E-3</v>
      </c>
    </row>
    <row r="154" spans="1:4" ht="15" thickBot="1">
      <c r="A154" s="7">
        <v>1449.900024</v>
      </c>
      <c r="B154" s="7">
        <v>115.900002</v>
      </c>
      <c r="C154">
        <f t="shared" si="4"/>
        <v>1565.8000260000001</v>
      </c>
      <c r="D154">
        <f t="shared" si="5"/>
        <v>3.9675152526820303E-3</v>
      </c>
    </row>
    <row r="155" spans="1:4" ht="15" thickBot="1">
      <c r="A155" s="7">
        <v>1438.6999510000001</v>
      </c>
      <c r="B155" s="7">
        <v>115.199997</v>
      </c>
      <c r="C155">
        <f t="shared" si="4"/>
        <v>1553.899948</v>
      </c>
      <c r="D155">
        <f t="shared" si="5"/>
        <v>-7.6290257502431178E-3</v>
      </c>
    </row>
    <row r="156" spans="1:4" ht="15" thickBot="1">
      <c r="A156" s="7">
        <v>1429.9499510000001</v>
      </c>
      <c r="B156" s="7">
        <v>115.800003</v>
      </c>
      <c r="C156">
        <f t="shared" si="4"/>
        <v>1545.7499540000001</v>
      </c>
      <c r="D156">
        <f t="shared" si="5"/>
        <v>-5.2586666488398997E-3</v>
      </c>
    </row>
    <row r="157" spans="1:4" ht="15" thickBot="1">
      <c r="A157" s="7">
        <v>1431.75</v>
      </c>
      <c r="B157" s="7">
        <v>116.75</v>
      </c>
      <c r="C157">
        <f t="shared" si="4"/>
        <v>1548.5</v>
      </c>
      <c r="D157">
        <f t="shared" si="5"/>
        <v>1.7775207335963645E-3</v>
      </c>
    </row>
    <row r="158" spans="1:4" ht="15" thickBot="1">
      <c r="A158" s="7">
        <v>1435</v>
      </c>
      <c r="B158" s="7">
        <v>117.5</v>
      </c>
      <c r="C158">
        <f t="shared" si="4"/>
        <v>1552.5</v>
      </c>
      <c r="D158">
        <f t="shared" si="5"/>
        <v>2.5798143943763074E-3</v>
      </c>
    </row>
    <row r="159" spans="1:4" ht="15" thickBot="1">
      <c r="A159" s="7">
        <v>1439.900024</v>
      </c>
      <c r="B159" s="7">
        <v>118.199997</v>
      </c>
      <c r="C159">
        <f t="shared" si="4"/>
        <v>1558.100021</v>
      </c>
      <c r="D159">
        <f t="shared" si="5"/>
        <v>3.6006088936289542E-3</v>
      </c>
    </row>
    <row r="160" spans="1:4" ht="15" thickBot="1">
      <c r="A160" s="7">
        <v>1474.5</v>
      </c>
      <c r="B160" s="7">
        <v>118.5</v>
      </c>
      <c r="C160">
        <f t="shared" si="4"/>
        <v>1593</v>
      </c>
      <c r="D160">
        <f t="shared" si="5"/>
        <v>2.2151887208785848E-2</v>
      </c>
    </row>
    <row r="161" spans="1:4" ht="15" thickBot="1">
      <c r="A161" s="7">
        <v>1507.0500489999999</v>
      </c>
      <c r="B161" s="7">
        <v>117.25</v>
      </c>
      <c r="C161">
        <f t="shared" si="4"/>
        <v>1624.3000489999999</v>
      </c>
      <c r="D161">
        <f t="shared" si="5"/>
        <v>1.9457952982142129E-2</v>
      </c>
    </row>
    <row r="162" spans="1:4" ht="15" thickBot="1">
      <c r="A162" s="7">
        <v>1500</v>
      </c>
      <c r="B162" s="7">
        <v>118.199997</v>
      </c>
      <c r="C162">
        <f t="shared" si="4"/>
        <v>1618.1999969999999</v>
      </c>
      <c r="D162">
        <f t="shared" si="5"/>
        <v>-3.7625653723631987E-3</v>
      </c>
    </row>
    <row r="163" spans="1:4" ht="15" thickBot="1">
      <c r="A163" s="7">
        <v>1507.349976</v>
      </c>
      <c r="B163" s="7">
        <v>117</v>
      </c>
      <c r="C163">
        <f t="shared" si="4"/>
        <v>1624.349976</v>
      </c>
      <c r="D163">
        <f t="shared" si="5"/>
        <v>3.7933024475297122E-3</v>
      </c>
    </row>
    <row r="164" spans="1:4" ht="15" thickBot="1">
      <c r="A164" s="7">
        <v>1519.75</v>
      </c>
      <c r="B164" s="7">
        <v>115.699997</v>
      </c>
      <c r="C164">
        <f t="shared" si="4"/>
        <v>1635.4499969999999</v>
      </c>
      <c r="D164">
        <f t="shared" si="5"/>
        <v>6.8102730187858101E-3</v>
      </c>
    </row>
    <row r="165" spans="1:4" ht="15" thickBot="1">
      <c r="A165" s="7">
        <v>1518.849976</v>
      </c>
      <c r="B165" s="7">
        <v>117.300003</v>
      </c>
      <c r="C165">
        <f t="shared" si="4"/>
        <v>1636.149979</v>
      </c>
      <c r="D165">
        <f t="shared" si="5"/>
        <v>4.2791418010527769E-4</v>
      </c>
    </row>
    <row r="166" spans="1:4" ht="15" thickBot="1">
      <c r="A166" s="7">
        <v>1507.599976</v>
      </c>
      <c r="B166" s="7">
        <v>117.900002</v>
      </c>
      <c r="C166">
        <f t="shared" si="4"/>
        <v>1625.4999780000001</v>
      </c>
      <c r="D166">
        <f t="shared" si="5"/>
        <v>-6.5304609565853839E-3</v>
      </c>
    </row>
    <row r="167" spans="1:4" ht="15" thickBot="1">
      <c r="A167" s="7">
        <v>1531</v>
      </c>
      <c r="B167" s="7">
        <v>116.949997</v>
      </c>
      <c r="C167">
        <f t="shared" si="4"/>
        <v>1647.9499969999999</v>
      </c>
      <c r="D167">
        <f t="shared" si="5"/>
        <v>1.3716642173224033E-2</v>
      </c>
    </row>
    <row r="168" spans="1:4" ht="15" thickBot="1">
      <c r="A168" s="7">
        <v>1535</v>
      </c>
      <c r="B168" s="7">
        <v>118.349998</v>
      </c>
      <c r="C168">
        <f t="shared" si="4"/>
        <v>1653.3499979999999</v>
      </c>
      <c r="D168">
        <f t="shared" si="5"/>
        <v>3.2714420526631831E-3</v>
      </c>
    </row>
    <row r="169" spans="1:4" ht="15" thickBot="1">
      <c r="A169" s="7">
        <v>1524</v>
      </c>
      <c r="B169" s="7">
        <v>116</v>
      </c>
      <c r="C169">
        <f t="shared" si="4"/>
        <v>1640</v>
      </c>
      <c r="D169">
        <f t="shared" si="5"/>
        <v>-8.1072896173059999E-3</v>
      </c>
    </row>
    <row r="170" spans="1:4" ht="15" thickBot="1">
      <c r="A170" s="7">
        <v>1565.349976</v>
      </c>
      <c r="B170" s="7">
        <v>115.25</v>
      </c>
      <c r="C170">
        <f t="shared" si="4"/>
        <v>1680.599976</v>
      </c>
      <c r="D170">
        <f t="shared" si="5"/>
        <v>2.445461639525948E-2</v>
      </c>
    </row>
    <row r="171" spans="1:4" ht="15" thickBot="1">
      <c r="A171" s="7">
        <v>1519.8000489999999</v>
      </c>
      <c r="B171" s="7">
        <v>111.75</v>
      </c>
      <c r="C171">
        <f t="shared" si="4"/>
        <v>1631.5500489999999</v>
      </c>
      <c r="D171">
        <f t="shared" si="5"/>
        <v>-2.962034497274426E-2</v>
      </c>
    </row>
    <row r="172" spans="1:4" ht="15" thickBot="1">
      <c r="A172" s="7">
        <v>1533.150024</v>
      </c>
      <c r="B172" s="7">
        <v>112</v>
      </c>
      <c r="C172">
        <f t="shared" si="4"/>
        <v>1645.150024</v>
      </c>
      <c r="D172">
        <f t="shared" si="5"/>
        <v>8.3010668002457041E-3</v>
      </c>
    </row>
    <row r="173" spans="1:4" ht="15" thickBot="1">
      <c r="A173" s="7">
        <v>1564.5</v>
      </c>
      <c r="B173" s="7">
        <v>115.199997</v>
      </c>
      <c r="C173">
        <f t="shared" si="4"/>
        <v>1679.6999969999999</v>
      </c>
      <c r="D173">
        <f t="shared" si="5"/>
        <v>2.0783624195918983E-2</v>
      </c>
    </row>
    <row r="174" spans="1:4" ht="15" thickBot="1">
      <c r="A174" s="7">
        <v>1564.8000489999999</v>
      </c>
      <c r="B174" s="7">
        <v>117.199997</v>
      </c>
      <c r="C174">
        <f t="shared" si="4"/>
        <v>1682.0000459999999</v>
      </c>
      <c r="D174">
        <f t="shared" si="5"/>
        <v>1.3683846443637506E-3</v>
      </c>
    </row>
    <row r="175" spans="1:4" ht="15" thickBot="1">
      <c r="A175" s="7">
        <v>1571</v>
      </c>
      <c r="B175" s="7">
        <v>116.25</v>
      </c>
      <c r="C175">
        <f t="shared" si="4"/>
        <v>1687.25</v>
      </c>
      <c r="D175">
        <f t="shared" si="5"/>
        <v>3.1163957422281419E-3</v>
      </c>
    </row>
    <row r="176" spans="1:4" ht="15" thickBot="1">
      <c r="A176" s="7">
        <v>1558.650024</v>
      </c>
      <c r="B176" s="7">
        <v>117</v>
      </c>
      <c r="C176">
        <f t="shared" si="4"/>
        <v>1675.650024</v>
      </c>
      <c r="D176">
        <f t="shared" si="5"/>
        <v>-6.898820615748826E-3</v>
      </c>
    </row>
    <row r="177" spans="1:4" ht="15" thickBot="1">
      <c r="A177" s="7">
        <v>1570</v>
      </c>
      <c r="B177" s="7">
        <v>120.400002</v>
      </c>
      <c r="C177">
        <f t="shared" si="4"/>
        <v>1690.4000020000001</v>
      </c>
      <c r="D177">
        <f t="shared" si="5"/>
        <v>8.7640244772317511E-3</v>
      </c>
    </row>
    <row r="178" spans="1:4" ht="15" thickBot="1">
      <c r="A178" s="7">
        <v>1583.349976</v>
      </c>
      <c r="B178" s="7">
        <v>121</v>
      </c>
      <c r="C178">
        <f t="shared" si="4"/>
        <v>1704.349976</v>
      </c>
      <c r="D178">
        <f t="shared" si="5"/>
        <v>8.2186037921810964E-3</v>
      </c>
    </row>
    <row r="179" spans="1:4" ht="15" thickBot="1">
      <c r="A179" s="7">
        <v>1598</v>
      </c>
      <c r="B179" s="7">
        <v>122.25</v>
      </c>
      <c r="C179">
        <f t="shared" si="4"/>
        <v>1720.25</v>
      </c>
      <c r="D179">
        <f t="shared" si="5"/>
        <v>9.2858368054092259E-3</v>
      </c>
    </row>
    <row r="180" spans="1:4" ht="15" thickBot="1">
      <c r="A180" s="7">
        <v>1592</v>
      </c>
      <c r="B180" s="7">
        <v>120.150002</v>
      </c>
      <c r="C180">
        <f t="shared" si="4"/>
        <v>1712.1500020000001</v>
      </c>
      <c r="D180">
        <f t="shared" si="5"/>
        <v>-4.7197372284795026E-3</v>
      </c>
    </row>
    <row r="181" spans="1:4" ht="15" thickBot="1">
      <c r="A181" s="7">
        <v>1598</v>
      </c>
      <c r="B181" s="7">
        <v>123.5</v>
      </c>
      <c r="C181">
        <f t="shared" si="4"/>
        <v>1721.5</v>
      </c>
      <c r="D181">
        <f t="shared" si="5"/>
        <v>5.4461119244688071E-3</v>
      </c>
    </row>
    <row r="182" spans="1:4" ht="15" thickBot="1">
      <c r="A182" s="7">
        <v>1580.9499510000001</v>
      </c>
      <c r="B182" s="7">
        <v>124.349998</v>
      </c>
      <c r="C182">
        <f t="shared" si="4"/>
        <v>1705.299949</v>
      </c>
      <c r="D182">
        <f t="shared" si="5"/>
        <v>-9.4549853664716195E-3</v>
      </c>
    </row>
    <row r="183" spans="1:4" ht="15" thickBot="1">
      <c r="A183" s="7">
        <v>1582</v>
      </c>
      <c r="B183" s="7">
        <v>122.75</v>
      </c>
      <c r="C183">
        <f t="shared" si="4"/>
        <v>1704.75</v>
      </c>
      <c r="D183">
        <f t="shared" si="5"/>
        <v>-3.2254601134454558E-4</v>
      </c>
    </row>
    <row r="184" spans="1:4" ht="15" thickBot="1">
      <c r="A184" s="7">
        <v>1580.5</v>
      </c>
      <c r="B184" s="7">
        <v>119.5</v>
      </c>
      <c r="C184">
        <f t="shared" si="4"/>
        <v>1700</v>
      </c>
      <c r="D184">
        <f t="shared" si="5"/>
        <v>-2.7902213564547961E-3</v>
      </c>
    </row>
    <row r="185" spans="1:4" ht="15" thickBot="1">
      <c r="A185" s="7">
        <v>1579.4499510000001</v>
      </c>
      <c r="B185" s="7">
        <v>123.800003</v>
      </c>
      <c r="C185">
        <f t="shared" si="4"/>
        <v>1703.2499540000001</v>
      </c>
      <c r="D185">
        <f t="shared" si="5"/>
        <v>1.9099126022777571E-3</v>
      </c>
    </row>
    <row r="186" spans="1:4" ht="15" thickBot="1">
      <c r="A186" s="7">
        <v>1584</v>
      </c>
      <c r="B186" s="7">
        <v>123.400002</v>
      </c>
      <c r="C186">
        <f t="shared" si="4"/>
        <v>1707.4000020000001</v>
      </c>
      <c r="D186">
        <f t="shared" si="5"/>
        <v>2.4335831009927389E-3</v>
      </c>
    </row>
    <row r="187" spans="1:4" ht="15" thickBot="1">
      <c r="A187" s="7">
        <v>1564.5</v>
      </c>
      <c r="B187" s="7">
        <v>125.400002</v>
      </c>
      <c r="C187">
        <f t="shared" si="4"/>
        <v>1689.9000020000001</v>
      </c>
      <c r="D187">
        <f t="shared" si="5"/>
        <v>-1.0302389995297739E-2</v>
      </c>
    </row>
    <row r="188" spans="1:4" ht="15" thickBot="1">
      <c r="A188" s="7">
        <v>1554.8000489999999</v>
      </c>
      <c r="B188" s="7">
        <v>130.699997</v>
      </c>
      <c r="C188">
        <f t="shared" si="4"/>
        <v>1685.5000459999999</v>
      </c>
      <c r="D188">
        <f t="shared" si="5"/>
        <v>-2.6070737865601964E-3</v>
      </c>
    </row>
    <row r="189" spans="1:4" ht="15" thickBot="1">
      <c r="A189" s="7">
        <v>1564.3000489999999</v>
      </c>
      <c r="B189" s="7">
        <v>131.25</v>
      </c>
      <c r="C189">
        <f t="shared" si="4"/>
        <v>1695.5500489999999</v>
      </c>
      <c r="D189">
        <f t="shared" si="5"/>
        <v>5.944917890343843E-3</v>
      </c>
    </row>
    <row r="190" spans="1:4" ht="15" thickBot="1">
      <c r="A190" s="7">
        <v>1589</v>
      </c>
      <c r="B190" s="7">
        <v>129.699997</v>
      </c>
      <c r="C190">
        <f t="shared" si="4"/>
        <v>1718.6999969999999</v>
      </c>
      <c r="D190">
        <f t="shared" si="5"/>
        <v>1.3560988481072582E-2</v>
      </c>
    </row>
    <row r="191" spans="1:4" ht="15" thickBot="1">
      <c r="A191" s="7">
        <v>1581.6999510000001</v>
      </c>
      <c r="B191" s="7">
        <v>129.39999399999999</v>
      </c>
      <c r="C191">
        <f t="shared" si="4"/>
        <v>1711.0999449999999</v>
      </c>
      <c r="D191">
        <f t="shared" si="5"/>
        <v>-4.4317829422780989E-3</v>
      </c>
    </row>
    <row r="192" spans="1:4" ht="15" thickBot="1">
      <c r="A192" s="7">
        <v>1568.650024</v>
      </c>
      <c r="B192" s="7">
        <v>136</v>
      </c>
      <c r="C192">
        <f t="shared" si="4"/>
        <v>1704.650024</v>
      </c>
      <c r="D192">
        <f t="shared" si="5"/>
        <v>-3.7765812630142408E-3</v>
      </c>
    </row>
    <row r="193" spans="1:4" ht="15" thickBot="1">
      <c r="A193" s="7">
        <v>1550.150024</v>
      </c>
      <c r="B193" s="7">
        <v>135.25</v>
      </c>
      <c r="C193">
        <f t="shared" si="4"/>
        <v>1685.400024</v>
      </c>
      <c r="D193">
        <f t="shared" si="5"/>
        <v>-1.1356886553648133E-2</v>
      </c>
    </row>
    <row r="194" spans="1:4" ht="15" thickBot="1">
      <c r="A194" s="7">
        <v>1572</v>
      </c>
      <c r="B194" s="7">
        <v>138.35000600000001</v>
      </c>
      <c r="C194">
        <f t="shared" si="4"/>
        <v>1710.3500060000001</v>
      </c>
      <c r="D194">
        <f t="shared" si="5"/>
        <v>1.4695092845378347E-2</v>
      </c>
    </row>
    <row r="195" spans="1:4" ht="15" thickBot="1">
      <c r="A195" s="7">
        <v>1607.9499510000001</v>
      </c>
      <c r="B195" s="7">
        <v>139.89999399999999</v>
      </c>
      <c r="C195">
        <f t="shared" ref="C195:C247" si="6">B195+A195</f>
        <v>1747.8499449999999</v>
      </c>
      <c r="D195">
        <f t="shared" si="5"/>
        <v>2.1688398285604395E-2</v>
      </c>
    </row>
    <row r="196" spans="1:4" ht="15" thickBot="1">
      <c r="A196" s="7">
        <v>1635.5</v>
      </c>
      <c r="B196" s="7">
        <v>140.75</v>
      </c>
      <c r="C196">
        <f t="shared" si="6"/>
        <v>1776.25</v>
      </c>
      <c r="D196">
        <f t="shared" ref="D196:D247" si="7">LN(C196/C195)</f>
        <v>1.6117970702131692E-2</v>
      </c>
    </row>
    <row r="197" spans="1:4" ht="15" thickBot="1">
      <c r="A197" s="7">
        <v>1632</v>
      </c>
      <c r="B197" s="7">
        <v>143.60000600000001</v>
      </c>
      <c r="C197">
        <f t="shared" si="6"/>
        <v>1775.6000060000001</v>
      </c>
      <c r="D197">
        <f t="shared" si="7"/>
        <v>-3.6600307229074999E-4</v>
      </c>
    </row>
    <row r="198" spans="1:4" ht="15" thickBot="1">
      <c r="A198" s="7">
        <v>1606.599976</v>
      </c>
      <c r="B198" s="7">
        <v>148.800003</v>
      </c>
      <c r="C198">
        <f t="shared" si="6"/>
        <v>1755.399979</v>
      </c>
      <c r="D198">
        <f t="shared" si="7"/>
        <v>-1.1441658144087851E-2</v>
      </c>
    </row>
    <row r="199" spans="1:4" ht="15" thickBot="1">
      <c r="A199" s="7">
        <v>1606.349976</v>
      </c>
      <c r="B199" s="7">
        <v>146.050003</v>
      </c>
      <c r="C199">
        <f t="shared" si="6"/>
        <v>1752.399979</v>
      </c>
      <c r="D199">
        <f t="shared" si="7"/>
        <v>-1.7104742387539474E-3</v>
      </c>
    </row>
    <row r="200" spans="1:4" ht="15" thickBot="1">
      <c r="A200" s="7">
        <v>1589</v>
      </c>
      <c r="B200" s="7">
        <v>149.64999399999999</v>
      </c>
      <c r="C200">
        <f t="shared" si="6"/>
        <v>1738.6499939999999</v>
      </c>
      <c r="D200">
        <f t="shared" si="7"/>
        <v>-7.8773184042676605E-3</v>
      </c>
    </row>
    <row r="201" spans="1:4" ht="15" thickBot="1">
      <c r="A201" s="7">
        <v>1601.349976</v>
      </c>
      <c r="B201" s="7">
        <v>148.5</v>
      </c>
      <c r="C201">
        <f t="shared" si="6"/>
        <v>1749.849976</v>
      </c>
      <c r="D201">
        <f t="shared" si="7"/>
        <v>6.421109690794331E-3</v>
      </c>
    </row>
    <row r="202" spans="1:4" ht="15" thickBot="1">
      <c r="A202" s="7">
        <v>1597.5</v>
      </c>
      <c r="B202" s="7">
        <v>164.60000600000001</v>
      </c>
      <c r="C202">
        <f t="shared" si="6"/>
        <v>1762.1000060000001</v>
      </c>
      <c r="D202">
        <f t="shared" si="7"/>
        <v>6.9762267370084381E-3</v>
      </c>
    </row>
    <row r="203" spans="1:4" ht="15" thickBot="1">
      <c r="A203" s="7">
        <v>1626.849976</v>
      </c>
      <c r="B203" s="7">
        <v>172.75</v>
      </c>
      <c r="C203">
        <f t="shared" si="6"/>
        <v>1799.599976</v>
      </c>
      <c r="D203">
        <f t="shared" si="7"/>
        <v>2.105812165100706E-2</v>
      </c>
    </row>
    <row r="204" spans="1:4" ht="15" thickBot="1">
      <c r="A204" s="7">
        <v>1627.6999510000001</v>
      </c>
      <c r="B204" s="7">
        <v>170.14999399999999</v>
      </c>
      <c r="C204">
        <f t="shared" si="6"/>
        <v>1797.8499449999999</v>
      </c>
      <c r="D204">
        <f t="shared" si="7"/>
        <v>-9.7292870031691922E-4</v>
      </c>
    </row>
    <row r="205" spans="1:4" ht="15" thickBot="1">
      <c r="A205" s="7">
        <v>1622</v>
      </c>
      <c r="B205" s="7">
        <v>166.60000600000001</v>
      </c>
      <c r="C205">
        <f t="shared" si="6"/>
        <v>1788.6000060000001</v>
      </c>
      <c r="D205">
        <f t="shared" si="7"/>
        <v>-5.1582816637434558E-3</v>
      </c>
    </row>
    <row r="206" spans="1:4" ht="15" thickBot="1">
      <c r="A206" s="7">
        <v>1645</v>
      </c>
      <c r="B206" s="7">
        <v>166.199997</v>
      </c>
      <c r="C206">
        <f t="shared" si="6"/>
        <v>1811.1999969999999</v>
      </c>
      <c r="D206">
        <f t="shared" si="7"/>
        <v>1.2556413085843623E-2</v>
      </c>
    </row>
    <row r="207" spans="1:4" ht="15" thickBot="1">
      <c r="A207" s="7">
        <v>1641.5500489999999</v>
      </c>
      <c r="B207" s="7">
        <v>165.85000600000001</v>
      </c>
      <c r="C207">
        <f t="shared" si="6"/>
        <v>1807.4000550000001</v>
      </c>
      <c r="D207">
        <f t="shared" si="7"/>
        <v>-2.1002284541957808E-3</v>
      </c>
    </row>
    <row r="208" spans="1:4" ht="15" thickBot="1">
      <c r="A208" s="7">
        <v>1648</v>
      </c>
      <c r="B208" s="7">
        <v>163.800003</v>
      </c>
      <c r="C208">
        <f t="shared" si="6"/>
        <v>1811.8000030000001</v>
      </c>
      <c r="D208">
        <f t="shared" si="7"/>
        <v>2.43144899269178E-3</v>
      </c>
    </row>
    <row r="209" spans="1:4" ht="15" thickBot="1">
      <c r="A209" s="7">
        <v>1690</v>
      </c>
      <c r="B209" s="7">
        <v>161.75</v>
      </c>
      <c r="C209">
        <f t="shared" si="6"/>
        <v>1851.75</v>
      </c>
      <c r="D209">
        <f t="shared" si="7"/>
        <v>2.1810310002399139E-2</v>
      </c>
    </row>
    <row r="210" spans="1:4" ht="15" thickBot="1">
      <c r="A210" s="7">
        <v>1725</v>
      </c>
      <c r="B210" s="7">
        <v>165.5</v>
      </c>
      <c r="C210">
        <f t="shared" si="6"/>
        <v>1890.5</v>
      </c>
      <c r="D210">
        <f t="shared" si="7"/>
        <v>2.0710206437588998E-2</v>
      </c>
    </row>
    <row r="211" spans="1:4" ht="15" thickBot="1">
      <c r="A211" s="7">
        <v>1692.4499510000001</v>
      </c>
      <c r="B211" s="7">
        <v>163.5</v>
      </c>
      <c r="C211">
        <f t="shared" si="6"/>
        <v>1855.9499510000001</v>
      </c>
      <c r="D211">
        <f t="shared" si="7"/>
        <v>-1.8444676404466724E-2</v>
      </c>
    </row>
    <row r="212" spans="1:4" ht="15" thickBot="1">
      <c r="A212" s="7">
        <v>1698.75</v>
      </c>
      <c r="B212" s="7">
        <v>159.35000600000001</v>
      </c>
      <c r="C212">
        <f t="shared" si="6"/>
        <v>1858.1000060000001</v>
      </c>
      <c r="D212">
        <f t="shared" si="7"/>
        <v>1.1577955412931942E-3</v>
      </c>
    </row>
    <row r="213" spans="1:4" ht="15" thickBot="1">
      <c r="A213" s="7">
        <v>1681.9499510000001</v>
      </c>
      <c r="B213" s="7">
        <v>160.300003</v>
      </c>
      <c r="C213">
        <f t="shared" si="6"/>
        <v>1842.2499540000001</v>
      </c>
      <c r="D213">
        <f t="shared" si="7"/>
        <v>-8.56683779017226E-3</v>
      </c>
    </row>
    <row r="214" spans="1:4" ht="15" thickBot="1">
      <c r="A214" s="7">
        <v>1708</v>
      </c>
      <c r="B214" s="7">
        <v>158.35000600000001</v>
      </c>
      <c r="C214">
        <f t="shared" si="6"/>
        <v>1866.3500060000001</v>
      </c>
      <c r="D214">
        <f t="shared" si="7"/>
        <v>1.2997029344200479E-2</v>
      </c>
    </row>
    <row r="215" spans="1:4" ht="15" thickBot="1">
      <c r="A215" s="7">
        <v>1690</v>
      </c>
      <c r="B215" s="7">
        <v>162.949997</v>
      </c>
      <c r="C215">
        <f t="shared" si="6"/>
        <v>1852.9499969999999</v>
      </c>
      <c r="D215">
        <f t="shared" si="7"/>
        <v>-7.2056929899496107E-3</v>
      </c>
    </row>
    <row r="216" spans="1:4" ht="15" thickBot="1">
      <c r="A216" s="7">
        <v>1673.849976</v>
      </c>
      <c r="B216" s="7">
        <v>163.949997</v>
      </c>
      <c r="C216">
        <f t="shared" si="6"/>
        <v>1837.7999729999999</v>
      </c>
      <c r="D216">
        <f t="shared" si="7"/>
        <v>-8.209772656586992E-3</v>
      </c>
    </row>
    <row r="217" spans="1:4" ht="15" thickBot="1">
      <c r="A217" s="7">
        <v>1665.0500489999999</v>
      </c>
      <c r="B217" s="7">
        <v>163.60000600000001</v>
      </c>
      <c r="C217">
        <f t="shared" si="6"/>
        <v>1828.6500550000001</v>
      </c>
      <c r="D217">
        <f t="shared" si="7"/>
        <v>-4.9911696192082647E-3</v>
      </c>
    </row>
    <row r="218" spans="1:4" ht="15" thickBot="1">
      <c r="A218" s="7">
        <v>1650</v>
      </c>
      <c r="B218" s="7">
        <v>156.85000600000001</v>
      </c>
      <c r="C218">
        <f t="shared" si="6"/>
        <v>1806.8500060000001</v>
      </c>
      <c r="D218">
        <f t="shared" si="7"/>
        <v>-1.1993018803400949E-2</v>
      </c>
    </row>
    <row r="219" spans="1:4" ht="15" thickBot="1">
      <c r="A219" s="7">
        <v>1602</v>
      </c>
      <c r="B219" s="7">
        <v>151.85000600000001</v>
      </c>
      <c r="C219">
        <f t="shared" si="6"/>
        <v>1753.8500060000001</v>
      </c>
      <c r="D219">
        <f t="shared" si="7"/>
        <v>-2.9771626070604042E-2</v>
      </c>
    </row>
    <row r="220" spans="1:4" ht="15" thickBot="1">
      <c r="A220" s="7">
        <v>1611</v>
      </c>
      <c r="B220" s="7">
        <v>153.60000600000001</v>
      </c>
      <c r="C220">
        <f t="shared" si="6"/>
        <v>1764.6000060000001</v>
      </c>
      <c r="D220">
        <f t="shared" si="7"/>
        <v>6.1106643061162843E-3</v>
      </c>
    </row>
    <row r="221" spans="1:4" ht="15" thickBot="1">
      <c r="A221" s="7">
        <v>1622</v>
      </c>
      <c r="B221" s="7">
        <v>154.800003</v>
      </c>
      <c r="C221">
        <f t="shared" si="6"/>
        <v>1776.8000030000001</v>
      </c>
      <c r="D221">
        <f t="shared" si="7"/>
        <v>6.8899560804380313E-3</v>
      </c>
    </row>
    <row r="222" spans="1:4" ht="15" thickBot="1">
      <c r="A222" s="7">
        <v>1609.900024</v>
      </c>
      <c r="B222" s="7">
        <v>154.199997</v>
      </c>
      <c r="C222">
        <f t="shared" si="6"/>
        <v>1764.100021</v>
      </c>
      <c r="D222">
        <f t="shared" si="7"/>
        <v>-7.1733380621992193E-3</v>
      </c>
    </row>
    <row r="223" spans="1:4" ht="15" thickBot="1">
      <c r="A223" s="7">
        <v>1597.849976</v>
      </c>
      <c r="B223" s="7">
        <v>152.85000600000001</v>
      </c>
      <c r="C223">
        <f t="shared" si="6"/>
        <v>1750.6999820000001</v>
      </c>
      <c r="D223">
        <f t="shared" si="7"/>
        <v>-7.6249595491621226E-3</v>
      </c>
    </row>
    <row r="224" spans="1:4" ht="15" thickBot="1">
      <c r="A224" s="7">
        <v>1604.6999510000001</v>
      </c>
      <c r="B224" s="7">
        <v>155.550003</v>
      </c>
      <c r="C224">
        <f t="shared" si="6"/>
        <v>1760.2499540000001</v>
      </c>
      <c r="D224">
        <f t="shared" si="7"/>
        <v>5.4401206093056672E-3</v>
      </c>
    </row>
    <row r="225" spans="1:4" ht="15" thickBot="1">
      <c r="A225" s="7">
        <v>1594.599976</v>
      </c>
      <c r="B225" s="7">
        <v>158.14999399999999</v>
      </c>
      <c r="C225">
        <f t="shared" si="6"/>
        <v>1752.7499699999998</v>
      </c>
      <c r="D225">
        <f t="shared" si="7"/>
        <v>-4.269852295474507E-3</v>
      </c>
    </row>
    <row r="226" spans="1:4" ht="15" thickBot="1">
      <c r="A226" s="7">
        <v>1569</v>
      </c>
      <c r="B226" s="7">
        <v>158.699997</v>
      </c>
      <c r="C226">
        <f t="shared" si="6"/>
        <v>1727.6999969999999</v>
      </c>
      <c r="D226">
        <f t="shared" si="7"/>
        <v>-1.4394923526792364E-2</v>
      </c>
    </row>
    <row r="227" spans="1:4" ht="15" thickBot="1">
      <c r="A227" s="7">
        <v>1554.900024</v>
      </c>
      <c r="B227" s="7">
        <v>156.85000600000001</v>
      </c>
      <c r="C227">
        <f t="shared" si="6"/>
        <v>1711.7500300000002</v>
      </c>
      <c r="D227">
        <f t="shared" si="7"/>
        <v>-9.27478591722781E-3</v>
      </c>
    </row>
    <row r="228" spans="1:4" ht="15" thickBot="1">
      <c r="A228" s="7">
        <v>1559.0500489999999</v>
      </c>
      <c r="B228" s="7">
        <v>155.60000600000001</v>
      </c>
      <c r="C228">
        <f t="shared" si="6"/>
        <v>1714.6500550000001</v>
      </c>
      <c r="D228">
        <f t="shared" si="7"/>
        <v>1.6927536893177764E-3</v>
      </c>
    </row>
    <row r="229" spans="1:4" ht="15" thickBot="1">
      <c r="A229" s="7">
        <v>1571.849976</v>
      </c>
      <c r="B229" s="7">
        <v>162.25</v>
      </c>
      <c r="C229">
        <f t="shared" si="6"/>
        <v>1734.099976</v>
      </c>
      <c r="D229">
        <f t="shared" si="7"/>
        <v>1.127952274805756E-2</v>
      </c>
    </row>
    <row r="230" spans="1:4" ht="15" thickBot="1">
      <c r="A230" s="7">
        <v>1557.1999510000001</v>
      </c>
      <c r="B230" s="7">
        <v>159.699997</v>
      </c>
      <c r="C230">
        <f t="shared" si="6"/>
        <v>1716.899948</v>
      </c>
      <c r="D230">
        <f t="shared" si="7"/>
        <v>-9.968224168450765E-3</v>
      </c>
    </row>
    <row r="231" spans="1:4" ht="15" thickBot="1">
      <c r="A231" s="7">
        <v>1544</v>
      </c>
      <c r="B231" s="7">
        <v>159.25</v>
      </c>
      <c r="C231">
        <f t="shared" si="6"/>
        <v>1703.25</v>
      </c>
      <c r="D231">
        <f t="shared" si="7"/>
        <v>-7.9821181422428354E-3</v>
      </c>
    </row>
    <row r="232" spans="1:4" ht="15" thickBot="1">
      <c r="A232" s="7">
        <v>1543.5</v>
      </c>
      <c r="B232" s="7">
        <v>157</v>
      </c>
      <c r="C232">
        <f t="shared" si="6"/>
        <v>1700.5</v>
      </c>
      <c r="D232">
        <f t="shared" si="7"/>
        <v>-1.6158652065274377E-3</v>
      </c>
    </row>
    <row r="233" spans="1:4" ht="15" thickBot="1">
      <c r="A233" s="7">
        <v>1552.6999510000001</v>
      </c>
      <c r="B233" s="7">
        <v>153.699997</v>
      </c>
      <c r="C233">
        <f t="shared" si="6"/>
        <v>1706.399948</v>
      </c>
      <c r="D233">
        <f t="shared" si="7"/>
        <v>3.4635322363787469E-3</v>
      </c>
    </row>
    <row r="234" spans="1:4" ht="15" thickBot="1">
      <c r="A234" s="7">
        <v>1527.8000489999999</v>
      </c>
      <c r="B234" s="7">
        <v>147.699997</v>
      </c>
      <c r="C234">
        <f t="shared" si="6"/>
        <v>1675.5000459999999</v>
      </c>
      <c r="D234">
        <f t="shared" si="7"/>
        <v>-1.8274202051773013E-2</v>
      </c>
    </row>
    <row r="235" spans="1:4" ht="15" thickBot="1">
      <c r="A235" s="7">
        <v>1536.349976</v>
      </c>
      <c r="B235" s="7">
        <v>155.85000600000001</v>
      </c>
      <c r="C235">
        <f t="shared" si="6"/>
        <v>1692.1999820000001</v>
      </c>
      <c r="D235">
        <f t="shared" si="7"/>
        <v>9.9177912215040291E-3</v>
      </c>
    </row>
    <row r="236" spans="1:4" ht="15" thickBot="1">
      <c r="A236" s="7">
        <v>1533.3000489999999</v>
      </c>
      <c r="B236" s="7">
        <v>156</v>
      </c>
      <c r="C236">
        <f t="shared" si="6"/>
        <v>1689.3000489999999</v>
      </c>
      <c r="D236">
        <f t="shared" si="7"/>
        <v>-1.7151759185806538E-3</v>
      </c>
    </row>
    <row r="237" spans="1:4" ht="15" thickBot="1">
      <c r="A237" s="7">
        <v>1506.6999510000001</v>
      </c>
      <c r="B237" s="7">
        <v>152.25</v>
      </c>
      <c r="C237">
        <f t="shared" si="6"/>
        <v>1658.9499510000001</v>
      </c>
      <c r="D237">
        <f t="shared" si="7"/>
        <v>-1.8129428373001778E-2</v>
      </c>
    </row>
    <row r="238" spans="1:4" ht="15" thickBot="1">
      <c r="A238" s="7">
        <v>1507.650024</v>
      </c>
      <c r="B238" s="7">
        <v>146.050003</v>
      </c>
      <c r="C238">
        <f t="shared" si="6"/>
        <v>1653.7000270000001</v>
      </c>
      <c r="D238">
        <f t="shared" si="7"/>
        <v>-3.1696245786026591E-3</v>
      </c>
    </row>
    <row r="239" spans="1:4" ht="15" thickBot="1">
      <c r="A239" s="7">
        <v>1529</v>
      </c>
      <c r="B239" s="7">
        <v>147.75</v>
      </c>
      <c r="C239">
        <f t="shared" si="6"/>
        <v>1676.75</v>
      </c>
      <c r="D239">
        <f t="shared" si="7"/>
        <v>1.3842177996671652E-2</v>
      </c>
    </row>
    <row r="240" spans="1:4" ht="15" thickBot="1">
      <c r="A240" s="7">
        <v>1507.0500489999999</v>
      </c>
      <c r="B240" s="7">
        <v>143.64999399999999</v>
      </c>
      <c r="C240">
        <f t="shared" si="6"/>
        <v>1650.7000429999998</v>
      </c>
      <c r="D240">
        <f t="shared" si="7"/>
        <v>-1.5657929576797045E-2</v>
      </c>
    </row>
    <row r="241" spans="1:4" ht="15" thickBot="1">
      <c r="A241" s="7">
        <v>1528.8000489999999</v>
      </c>
      <c r="B241" s="7">
        <v>144.64999399999999</v>
      </c>
      <c r="C241">
        <f t="shared" si="6"/>
        <v>1673.4500429999998</v>
      </c>
      <c r="D241">
        <f t="shared" si="7"/>
        <v>1.3687922995168708E-2</v>
      </c>
    </row>
    <row r="242" spans="1:4" ht="15" thickBot="1">
      <c r="A242" s="7">
        <v>1535.9499510000001</v>
      </c>
      <c r="B242" s="7">
        <v>146.85000600000001</v>
      </c>
      <c r="C242">
        <f t="shared" si="6"/>
        <v>1682.7999570000002</v>
      </c>
      <c r="D242">
        <f t="shared" si="7"/>
        <v>5.5716577654969981E-3</v>
      </c>
    </row>
    <row r="243" spans="1:4" ht="15" thickBot="1">
      <c r="A243" s="7">
        <v>1518.8000489999999</v>
      </c>
      <c r="B243" s="7">
        <v>145.85000600000001</v>
      </c>
      <c r="C243">
        <f t="shared" si="6"/>
        <v>1664.6500550000001</v>
      </c>
      <c r="D243">
        <f t="shared" si="7"/>
        <v>-1.0844123016666384E-2</v>
      </c>
    </row>
    <row r="244" spans="1:4" ht="15" thickBot="1">
      <c r="A244" s="7">
        <v>1532</v>
      </c>
      <c r="B244" s="7">
        <v>146.25</v>
      </c>
      <c r="C244">
        <f t="shared" si="6"/>
        <v>1678.25</v>
      </c>
      <c r="D244">
        <f t="shared" si="7"/>
        <v>8.1366596718121277E-3</v>
      </c>
    </row>
    <row r="245" spans="1:4" ht="15" thickBot="1">
      <c r="A245" s="7">
        <v>1555.0500489999999</v>
      </c>
      <c r="B245" s="7">
        <v>150.35000600000001</v>
      </c>
      <c r="C245">
        <f t="shared" si="6"/>
        <v>1705.4000550000001</v>
      </c>
      <c r="D245">
        <f t="shared" si="7"/>
        <v>1.6048135739586137E-2</v>
      </c>
    </row>
    <row r="246" spans="1:4" ht="15" thickBot="1">
      <c r="A246" s="7">
        <v>1554.6999510000001</v>
      </c>
      <c r="B246" s="7">
        <v>149.89999399999999</v>
      </c>
      <c r="C246">
        <f t="shared" si="6"/>
        <v>1704.5999449999999</v>
      </c>
      <c r="D246">
        <f t="shared" si="7"/>
        <v>-4.6927273588461872E-4</v>
      </c>
    </row>
    <row r="247" spans="1:4" ht="15" thickBot="1">
      <c r="A247" s="7">
        <v>1528</v>
      </c>
      <c r="B247" s="7">
        <v>148</v>
      </c>
      <c r="C247">
        <f t="shared" si="6"/>
        <v>1676</v>
      </c>
      <c r="D247">
        <f t="shared" si="7"/>
        <v>-1.6920444780534227E-2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1"/>
  </sheetPr>
  <dimension ref="A1:G247"/>
  <sheetViews>
    <sheetView workbookViewId="0">
      <selection activeCell="E30" sqref="E30"/>
    </sheetView>
  </sheetViews>
  <sheetFormatPr defaultRowHeight="14.4"/>
  <cols>
    <col min="6" max="6" width="20.77734375" bestFit="1" customWidth="1"/>
    <col min="7" max="7" width="11.33203125" customWidth="1"/>
    <col min="9" max="9" width="21.109375" customWidth="1"/>
    <col min="10" max="10" width="12" bestFit="1" customWidth="1"/>
  </cols>
  <sheetData>
    <row r="1" spans="1:7" ht="15" thickBot="1">
      <c r="A1" s="6" t="s">
        <v>167</v>
      </c>
      <c r="B1" s="6" t="s">
        <v>168</v>
      </c>
      <c r="C1" s="6" t="s">
        <v>176</v>
      </c>
      <c r="D1" s="6" t="s">
        <v>173</v>
      </c>
    </row>
    <row r="2" spans="1:7" ht="15" thickBot="1">
      <c r="A2" s="7">
        <v>102.550003</v>
      </c>
      <c r="B2" s="7">
        <v>107.900002</v>
      </c>
      <c r="C2">
        <f>B2+A2</f>
        <v>210.450005</v>
      </c>
    </row>
    <row r="3" spans="1:7" ht="15" thickBot="1">
      <c r="A3" s="7">
        <v>102.5</v>
      </c>
      <c r="B3" s="7">
        <v>105.25</v>
      </c>
      <c r="C3">
        <f t="shared" ref="C3:C66" si="0">B3+A3</f>
        <v>207.75</v>
      </c>
      <c r="D3">
        <f>LN(C3/C2)</f>
        <v>-1.2912685239634356E-2</v>
      </c>
      <c r="F3" s="23" t="s">
        <v>174</v>
      </c>
      <c r="G3" s="26">
        <f>AVERAGE(D3:D247)</f>
        <v>1.578832908674762E-4</v>
      </c>
    </row>
    <row r="4" spans="1:7" ht="15" thickBot="1">
      <c r="A4" s="7">
        <v>103.599998</v>
      </c>
      <c r="B4" s="7">
        <v>107.300003</v>
      </c>
      <c r="C4">
        <f t="shared" si="0"/>
        <v>210.900001</v>
      </c>
      <c r="D4">
        <f t="shared" ref="D4:D67" si="1">LN(C4/C3)</f>
        <v>1.504865849075511E-2</v>
      </c>
      <c r="F4" s="24" t="s">
        <v>175</v>
      </c>
      <c r="G4" s="27">
        <f>_xlfn.VAR.S(D3:D247)</f>
        <v>3.5380195614563255E-4</v>
      </c>
    </row>
    <row r="5" spans="1:7" ht="15" thickBot="1">
      <c r="A5" s="7">
        <v>105.599998</v>
      </c>
      <c r="B5" s="7">
        <v>106.25</v>
      </c>
      <c r="C5">
        <f t="shared" si="0"/>
        <v>211.849998</v>
      </c>
      <c r="D5">
        <f t="shared" si="1"/>
        <v>4.4943754056136626E-3</v>
      </c>
      <c r="F5" s="29"/>
      <c r="G5" s="27"/>
    </row>
    <row r="6" spans="1:7" ht="15" thickBot="1">
      <c r="A6" s="7">
        <v>102.300003</v>
      </c>
      <c r="B6" s="7">
        <v>105</v>
      </c>
      <c r="C6">
        <f t="shared" si="0"/>
        <v>207.300003</v>
      </c>
      <c r="D6">
        <f t="shared" si="1"/>
        <v>-2.1711433718412335E-2</v>
      </c>
      <c r="F6" s="29"/>
      <c r="G6" s="27"/>
    </row>
    <row r="7" spans="1:7" ht="15" thickBot="1">
      <c r="A7" s="7">
        <v>98.949996999999996</v>
      </c>
      <c r="B7" s="7">
        <v>100.75</v>
      </c>
      <c r="C7">
        <f t="shared" si="0"/>
        <v>199.699997</v>
      </c>
      <c r="D7">
        <f t="shared" si="1"/>
        <v>-3.7350808514278251E-2</v>
      </c>
      <c r="F7" s="25" t="s">
        <v>177</v>
      </c>
      <c r="G7" s="28">
        <f>CORREL(A2:A247,B2:B247)</f>
        <v>-0.34797826827373801</v>
      </c>
    </row>
    <row r="8" spans="1:7" ht="15" thickBot="1">
      <c r="A8" s="7">
        <v>92.300003000000004</v>
      </c>
      <c r="B8" s="7">
        <v>90.199996999999996</v>
      </c>
      <c r="C8">
        <f t="shared" si="0"/>
        <v>182.5</v>
      </c>
      <c r="D8">
        <f t="shared" si="1"/>
        <v>-9.0066052376689423E-2</v>
      </c>
    </row>
    <row r="9" spans="1:7" ht="15" thickBot="1">
      <c r="A9" s="7">
        <v>91.300003000000004</v>
      </c>
      <c r="B9" s="7">
        <v>97.75</v>
      </c>
      <c r="C9">
        <f t="shared" si="0"/>
        <v>189.050003</v>
      </c>
      <c r="D9">
        <f t="shared" si="1"/>
        <v>3.526137318321327E-2</v>
      </c>
    </row>
    <row r="10" spans="1:7" ht="15" thickBot="1">
      <c r="A10" s="7">
        <v>95.5</v>
      </c>
      <c r="B10" s="7">
        <v>99.449996999999996</v>
      </c>
      <c r="C10">
        <f t="shared" si="0"/>
        <v>194.949997</v>
      </c>
      <c r="D10">
        <f t="shared" si="1"/>
        <v>3.0731553834285413E-2</v>
      </c>
    </row>
    <row r="11" spans="1:7" ht="15" thickBot="1">
      <c r="A11" s="7">
        <v>95.150002000000001</v>
      </c>
      <c r="B11" s="7">
        <v>97.5</v>
      </c>
      <c r="C11">
        <f t="shared" si="0"/>
        <v>192.650002</v>
      </c>
      <c r="D11">
        <f t="shared" si="1"/>
        <v>-1.1868018586357543E-2</v>
      </c>
    </row>
    <row r="12" spans="1:7" ht="15" thickBot="1">
      <c r="A12" s="7">
        <v>94.650002000000001</v>
      </c>
      <c r="B12" s="7">
        <v>97.400002000000001</v>
      </c>
      <c r="C12">
        <f t="shared" si="0"/>
        <v>192.050004</v>
      </c>
      <c r="D12">
        <f t="shared" si="1"/>
        <v>-3.1193058338644625E-3</v>
      </c>
    </row>
    <row r="13" spans="1:7" ht="15" thickBot="1">
      <c r="A13" s="7">
        <v>94.5</v>
      </c>
      <c r="B13" s="7">
        <v>97.449996999999996</v>
      </c>
      <c r="C13">
        <f t="shared" si="0"/>
        <v>191.949997</v>
      </c>
      <c r="D13">
        <f t="shared" si="1"/>
        <v>-5.2086980208647068E-4</v>
      </c>
    </row>
    <row r="14" spans="1:7" ht="15" thickBot="1">
      <c r="A14" s="7">
        <v>95.550003000000004</v>
      </c>
      <c r="B14" s="7">
        <v>96.199996999999996</v>
      </c>
      <c r="C14">
        <f t="shared" si="0"/>
        <v>191.75</v>
      </c>
      <c r="D14">
        <f t="shared" si="1"/>
        <v>-1.0424655703709523E-3</v>
      </c>
    </row>
    <row r="15" spans="1:7" ht="15" thickBot="1">
      <c r="A15" s="7">
        <v>94.449996999999996</v>
      </c>
      <c r="B15" s="7">
        <v>95.699996999999996</v>
      </c>
      <c r="C15">
        <f t="shared" si="0"/>
        <v>190.14999399999999</v>
      </c>
      <c r="D15">
        <f t="shared" si="1"/>
        <v>-8.379237427133767E-3</v>
      </c>
    </row>
    <row r="16" spans="1:7" ht="15" thickBot="1">
      <c r="A16" s="7">
        <v>97.300003000000004</v>
      </c>
      <c r="B16" s="7">
        <v>97.199996999999996</v>
      </c>
      <c r="C16">
        <f t="shared" si="0"/>
        <v>194.5</v>
      </c>
      <c r="D16">
        <f t="shared" si="1"/>
        <v>2.2618960238269221E-2</v>
      </c>
    </row>
    <row r="17" spans="1:4" ht="15" thickBot="1">
      <c r="A17" s="7">
        <v>96.5</v>
      </c>
      <c r="B17" s="7">
        <v>95.349997999999999</v>
      </c>
      <c r="C17">
        <f t="shared" si="0"/>
        <v>191.849998</v>
      </c>
      <c r="D17">
        <f t="shared" si="1"/>
        <v>-1.3718356790350704E-2</v>
      </c>
    </row>
    <row r="18" spans="1:4" ht="15" thickBot="1">
      <c r="A18" s="7">
        <v>99.300003000000004</v>
      </c>
      <c r="B18" s="7">
        <v>95.5</v>
      </c>
      <c r="C18">
        <f t="shared" si="0"/>
        <v>194.800003</v>
      </c>
      <c r="D18">
        <f t="shared" si="1"/>
        <v>1.5259600340695081E-2</v>
      </c>
    </row>
    <row r="19" spans="1:4" ht="15" thickBot="1">
      <c r="A19" s="7">
        <v>99.050003000000004</v>
      </c>
      <c r="B19" s="7">
        <v>95.099997999999999</v>
      </c>
      <c r="C19">
        <f t="shared" si="0"/>
        <v>194.150001</v>
      </c>
      <c r="D19">
        <f t="shared" si="1"/>
        <v>-3.342345280512219E-3</v>
      </c>
    </row>
    <row r="20" spans="1:4" ht="15" thickBot="1">
      <c r="A20" s="7">
        <v>101.300003</v>
      </c>
      <c r="B20" s="7">
        <v>94.949996999999996</v>
      </c>
      <c r="C20">
        <f t="shared" si="0"/>
        <v>196.25</v>
      </c>
      <c r="D20">
        <f t="shared" si="1"/>
        <v>1.0758295334184723E-2</v>
      </c>
    </row>
    <row r="21" spans="1:4" ht="15" thickBot="1">
      <c r="A21" s="7">
        <v>102.900002</v>
      </c>
      <c r="B21" s="7">
        <v>94.349997999999999</v>
      </c>
      <c r="C21">
        <f t="shared" si="0"/>
        <v>197.25</v>
      </c>
      <c r="D21">
        <f t="shared" si="1"/>
        <v>5.0826030634658096E-3</v>
      </c>
    </row>
    <row r="22" spans="1:4" ht="15" thickBot="1">
      <c r="A22" s="7">
        <v>104.5</v>
      </c>
      <c r="B22" s="7">
        <v>95.650002000000001</v>
      </c>
      <c r="C22">
        <f t="shared" si="0"/>
        <v>200.150002</v>
      </c>
      <c r="D22">
        <f t="shared" si="1"/>
        <v>1.4595135705104472E-2</v>
      </c>
    </row>
    <row r="23" spans="1:4" ht="15" thickBot="1">
      <c r="A23" s="7">
        <v>107.900002</v>
      </c>
      <c r="B23" s="7">
        <v>94.75</v>
      </c>
      <c r="C23">
        <f t="shared" si="0"/>
        <v>202.650002</v>
      </c>
      <c r="D23">
        <f t="shared" si="1"/>
        <v>1.2413267512461901E-2</v>
      </c>
    </row>
    <row r="24" spans="1:4" ht="15" thickBot="1">
      <c r="A24" s="7">
        <v>107.449997</v>
      </c>
      <c r="B24" s="7">
        <v>92.949996999999996</v>
      </c>
      <c r="C24">
        <f t="shared" si="0"/>
        <v>200.39999399999999</v>
      </c>
      <c r="D24">
        <f t="shared" si="1"/>
        <v>-1.1165023672960727E-2</v>
      </c>
    </row>
    <row r="25" spans="1:4" ht="15" thickBot="1">
      <c r="A25" s="7">
        <v>106.099998</v>
      </c>
      <c r="B25" s="7">
        <v>91.900002000000001</v>
      </c>
      <c r="C25">
        <f t="shared" si="0"/>
        <v>198</v>
      </c>
      <c r="D25">
        <f t="shared" si="1"/>
        <v>-1.2048308576054293E-2</v>
      </c>
    </row>
    <row r="26" spans="1:4" ht="15" thickBot="1">
      <c r="A26" s="7">
        <v>101.849998</v>
      </c>
      <c r="B26" s="7">
        <v>90.5</v>
      </c>
      <c r="C26">
        <f t="shared" si="0"/>
        <v>192.349998</v>
      </c>
      <c r="D26">
        <f t="shared" si="1"/>
        <v>-2.8950411893943692E-2</v>
      </c>
    </row>
    <row r="27" spans="1:4" ht="15" thickBot="1">
      <c r="A27" s="7">
        <v>99</v>
      </c>
      <c r="B27" s="7">
        <v>91.199996999999996</v>
      </c>
      <c r="C27">
        <f t="shared" si="0"/>
        <v>190.199997</v>
      </c>
      <c r="D27">
        <f t="shared" si="1"/>
        <v>-1.1240484462172429E-2</v>
      </c>
    </row>
    <row r="28" spans="1:4" ht="15" thickBot="1">
      <c r="A28" s="7">
        <v>99.800003000000004</v>
      </c>
      <c r="B28" s="7">
        <v>93.699996999999996</v>
      </c>
      <c r="C28">
        <f t="shared" si="0"/>
        <v>193.5</v>
      </c>
      <c r="D28">
        <f t="shared" si="1"/>
        <v>1.7201378131417304E-2</v>
      </c>
    </row>
    <row r="29" spans="1:4" ht="15" thickBot="1">
      <c r="A29" s="7">
        <v>100.199997</v>
      </c>
      <c r="B29" s="7">
        <v>93.5</v>
      </c>
      <c r="C29">
        <f t="shared" si="0"/>
        <v>193.699997</v>
      </c>
      <c r="D29">
        <f t="shared" si="1"/>
        <v>1.0330424552456459E-3</v>
      </c>
    </row>
    <row r="30" spans="1:4" ht="15" thickBot="1">
      <c r="A30" s="7">
        <v>95.449996999999996</v>
      </c>
      <c r="B30" s="7">
        <v>90.150002000000001</v>
      </c>
      <c r="C30">
        <f t="shared" si="0"/>
        <v>185.599999</v>
      </c>
      <c r="D30">
        <f t="shared" si="1"/>
        <v>-4.271673996091304E-2</v>
      </c>
    </row>
    <row r="31" spans="1:4" ht="15" thickBot="1">
      <c r="A31" s="7">
        <v>93.75</v>
      </c>
      <c r="B31" s="7">
        <v>88.849997999999999</v>
      </c>
      <c r="C31">
        <f t="shared" si="0"/>
        <v>182.599998</v>
      </c>
      <c r="D31">
        <f t="shared" si="1"/>
        <v>-1.6295857756203617E-2</v>
      </c>
    </row>
    <row r="32" spans="1:4" ht="15" thickBot="1">
      <c r="A32" s="7">
        <v>91.75</v>
      </c>
      <c r="B32" s="7">
        <v>85.699996999999996</v>
      </c>
      <c r="C32">
        <f t="shared" si="0"/>
        <v>177.449997</v>
      </c>
      <c r="D32">
        <f t="shared" si="1"/>
        <v>-2.8609095021630976E-2</v>
      </c>
    </row>
    <row r="33" spans="1:4" ht="15" thickBot="1">
      <c r="A33" s="7">
        <v>91.400002000000001</v>
      </c>
      <c r="B33" s="7">
        <v>83.800003000000004</v>
      </c>
      <c r="C33">
        <f t="shared" si="0"/>
        <v>175.200005</v>
      </c>
      <c r="D33">
        <f t="shared" si="1"/>
        <v>-1.2760655145231063E-2</v>
      </c>
    </row>
    <row r="34" spans="1:4" ht="15" thickBot="1">
      <c r="A34" s="7">
        <v>92.949996999999996</v>
      </c>
      <c r="B34" s="7">
        <v>84.5</v>
      </c>
      <c r="C34">
        <f t="shared" si="0"/>
        <v>177.449997</v>
      </c>
      <c r="D34">
        <f t="shared" si="1"/>
        <v>1.276065514523105E-2</v>
      </c>
    </row>
    <row r="35" spans="1:4" ht="15" thickBot="1">
      <c r="A35" s="7">
        <v>91.199996999999996</v>
      </c>
      <c r="B35" s="7">
        <v>85.699996999999996</v>
      </c>
      <c r="C35">
        <f t="shared" si="0"/>
        <v>176.89999399999999</v>
      </c>
      <c r="D35">
        <f t="shared" si="1"/>
        <v>-3.1042949380630761E-3</v>
      </c>
    </row>
    <row r="36" spans="1:4" ht="15" thickBot="1">
      <c r="A36" s="7">
        <v>93.949996999999996</v>
      </c>
      <c r="B36" s="7">
        <v>87.099997999999999</v>
      </c>
      <c r="C36">
        <f t="shared" si="0"/>
        <v>181.049995</v>
      </c>
      <c r="D36">
        <f t="shared" si="1"/>
        <v>2.318864134669793E-2</v>
      </c>
    </row>
    <row r="37" spans="1:4" ht="15" thickBot="1">
      <c r="A37" s="7">
        <v>95.300003000000004</v>
      </c>
      <c r="B37" s="7">
        <v>86.699996999999996</v>
      </c>
      <c r="C37">
        <f t="shared" si="0"/>
        <v>182</v>
      </c>
      <c r="D37">
        <f t="shared" si="1"/>
        <v>5.2334784818260129E-3</v>
      </c>
    </row>
    <row r="38" spans="1:4" ht="15" thickBot="1">
      <c r="A38" s="7">
        <v>98.599997999999999</v>
      </c>
      <c r="B38" s="7">
        <v>88.199996999999996</v>
      </c>
      <c r="C38">
        <f t="shared" si="0"/>
        <v>186.799995</v>
      </c>
      <c r="D38">
        <f t="shared" si="1"/>
        <v>2.6031811951351264E-2</v>
      </c>
    </row>
    <row r="39" spans="1:4" ht="15" thickBot="1">
      <c r="A39" s="7">
        <v>99.949996999999996</v>
      </c>
      <c r="B39" s="7">
        <v>92</v>
      </c>
      <c r="C39">
        <f t="shared" si="0"/>
        <v>191.949997</v>
      </c>
      <c r="D39">
        <f t="shared" si="1"/>
        <v>2.7196406789589903E-2</v>
      </c>
    </row>
    <row r="40" spans="1:4" ht="15" thickBot="1">
      <c r="A40" s="7">
        <v>100.800003</v>
      </c>
      <c r="B40" s="7">
        <v>90.300003000000004</v>
      </c>
      <c r="C40">
        <f t="shared" si="0"/>
        <v>191.10000600000001</v>
      </c>
      <c r="D40">
        <f t="shared" si="1"/>
        <v>-4.4380231743353328E-3</v>
      </c>
    </row>
    <row r="41" spans="1:4" ht="15" thickBot="1">
      <c r="A41" s="7">
        <v>103.349998</v>
      </c>
      <c r="B41" s="7">
        <v>88.800003000000004</v>
      </c>
      <c r="C41">
        <f t="shared" si="0"/>
        <v>192.150001</v>
      </c>
      <c r="D41">
        <f t="shared" si="1"/>
        <v>5.4794395717193481E-3</v>
      </c>
    </row>
    <row r="42" spans="1:4" ht="15" thickBot="1">
      <c r="A42" s="7">
        <v>102.5</v>
      </c>
      <c r="B42" s="7">
        <v>90.400002000000001</v>
      </c>
      <c r="C42">
        <f t="shared" si="0"/>
        <v>192.900002</v>
      </c>
      <c r="D42">
        <f t="shared" si="1"/>
        <v>3.8956080646292547E-3</v>
      </c>
    </row>
    <row r="43" spans="1:4" ht="15" thickBot="1">
      <c r="A43" s="7">
        <v>100.349998</v>
      </c>
      <c r="B43" s="7">
        <v>89.699996999999996</v>
      </c>
      <c r="C43">
        <f t="shared" si="0"/>
        <v>190.049995</v>
      </c>
      <c r="D43">
        <f t="shared" si="1"/>
        <v>-1.4884761153358402E-2</v>
      </c>
    </row>
    <row r="44" spans="1:4" ht="15" thickBot="1">
      <c r="A44" s="7">
        <v>99.400002000000001</v>
      </c>
      <c r="B44" s="7">
        <v>93.800003000000004</v>
      </c>
      <c r="C44">
        <f t="shared" si="0"/>
        <v>193.200005</v>
      </c>
      <c r="D44">
        <f t="shared" si="1"/>
        <v>1.6438778531943126E-2</v>
      </c>
    </row>
    <row r="45" spans="1:4" ht="15" thickBot="1">
      <c r="A45" s="7">
        <v>99.25</v>
      </c>
      <c r="B45" s="7">
        <v>91.550003000000004</v>
      </c>
      <c r="C45">
        <f t="shared" si="0"/>
        <v>190.800003</v>
      </c>
      <c r="D45">
        <f t="shared" si="1"/>
        <v>-1.2500172920877959E-2</v>
      </c>
    </row>
    <row r="46" spans="1:4" ht="15" thickBot="1">
      <c r="A46" s="7">
        <v>104.849998</v>
      </c>
      <c r="B46" s="7">
        <v>89.050003000000004</v>
      </c>
      <c r="C46">
        <f t="shared" si="0"/>
        <v>193.900001</v>
      </c>
      <c r="D46">
        <f t="shared" si="1"/>
        <v>1.6116792668447261E-2</v>
      </c>
    </row>
    <row r="47" spans="1:4" ht="15" thickBot="1">
      <c r="A47" s="7">
        <v>103.5</v>
      </c>
      <c r="B47" s="7">
        <v>90.650002000000001</v>
      </c>
      <c r="C47">
        <f t="shared" si="0"/>
        <v>194.150002</v>
      </c>
      <c r="D47">
        <f t="shared" si="1"/>
        <v>1.2884990730859956E-3</v>
      </c>
    </row>
    <row r="48" spans="1:4" ht="15" thickBot="1">
      <c r="A48" s="7">
        <v>115.5</v>
      </c>
      <c r="B48" s="7">
        <v>89.300003000000004</v>
      </c>
      <c r="C48">
        <f t="shared" si="0"/>
        <v>204.800003</v>
      </c>
      <c r="D48">
        <f t="shared" si="1"/>
        <v>5.3402841334800458E-2</v>
      </c>
    </row>
    <row r="49" spans="1:4" ht="15" thickBot="1">
      <c r="A49" s="7">
        <v>112.199997</v>
      </c>
      <c r="B49" s="7">
        <v>88.5</v>
      </c>
      <c r="C49">
        <f t="shared" si="0"/>
        <v>200.699997</v>
      </c>
      <c r="D49">
        <f t="shared" si="1"/>
        <v>-2.0222666959180881E-2</v>
      </c>
    </row>
    <row r="50" spans="1:4" ht="15" thickBot="1">
      <c r="A50" s="7">
        <v>108.550003</v>
      </c>
      <c r="B50" s="7">
        <v>86.25</v>
      </c>
      <c r="C50">
        <f t="shared" si="0"/>
        <v>194.800003</v>
      </c>
      <c r="D50">
        <f t="shared" si="1"/>
        <v>-2.9837834245763896E-2</v>
      </c>
    </row>
    <row r="51" spans="1:4" ht="15" thickBot="1">
      <c r="A51" s="7">
        <v>114.400002</v>
      </c>
      <c r="B51" s="7">
        <v>84.75</v>
      </c>
      <c r="C51">
        <f t="shared" si="0"/>
        <v>199.150002</v>
      </c>
      <c r="D51">
        <f t="shared" si="1"/>
        <v>2.208491306148936E-2</v>
      </c>
    </row>
    <row r="52" spans="1:4" ht="15" thickBot="1">
      <c r="A52" s="7">
        <v>115.349998</v>
      </c>
      <c r="B52" s="7">
        <v>85.150002000000001</v>
      </c>
      <c r="C52">
        <f t="shared" si="0"/>
        <v>200.5</v>
      </c>
      <c r="D52">
        <f t="shared" si="1"/>
        <v>6.7559270762893135E-3</v>
      </c>
    </row>
    <row r="53" spans="1:4" ht="15" thickBot="1">
      <c r="A53" s="7">
        <v>120.5</v>
      </c>
      <c r="B53" s="7">
        <v>86.699996999999996</v>
      </c>
      <c r="C53">
        <f t="shared" si="0"/>
        <v>207.199997</v>
      </c>
      <c r="D53">
        <f t="shared" si="1"/>
        <v>3.2870249159939427E-2</v>
      </c>
    </row>
    <row r="54" spans="1:4" ht="15" thickBot="1">
      <c r="A54" s="7">
        <v>118.400002</v>
      </c>
      <c r="B54" s="7">
        <v>84.75</v>
      </c>
      <c r="C54">
        <f t="shared" si="0"/>
        <v>203.150002</v>
      </c>
      <c r="D54">
        <f t="shared" si="1"/>
        <v>-1.973986362788548E-2</v>
      </c>
    </row>
    <row r="55" spans="1:4" ht="15" thickBot="1">
      <c r="A55" s="7">
        <v>117.650002</v>
      </c>
      <c r="B55" s="7">
        <v>84.949996999999996</v>
      </c>
      <c r="C55">
        <f t="shared" si="0"/>
        <v>202.599999</v>
      </c>
      <c r="D55">
        <f t="shared" si="1"/>
        <v>-2.7110453999290227E-3</v>
      </c>
    </row>
    <row r="56" spans="1:4" ht="15" thickBot="1">
      <c r="A56" s="7">
        <v>116.650002</v>
      </c>
      <c r="B56" s="7">
        <v>84.900002000000001</v>
      </c>
      <c r="C56">
        <f t="shared" si="0"/>
        <v>201.550004</v>
      </c>
      <c r="D56">
        <f t="shared" si="1"/>
        <v>-5.1960774693822339E-3</v>
      </c>
    </row>
    <row r="57" spans="1:4" ht="15" thickBot="1">
      <c r="A57" s="7">
        <v>115.800003</v>
      </c>
      <c r="B57" s="7">
        <v>89.800003000000004</v>
      </c>
      <c r="C57">
        <f t="shared" si="0"/>
        <v>205.60000600000001</v>
      </c>
      <c r="D57">
        <f t="shared" si="1"/>
        <v>1.9895053354522362E-2</v>
      </c>
    </row>
    <row r="58" spans="1:4" ht="15" thickBot="1">
      <c r="A58" s="7">
        <v>117</v>
      </c>
      <c r="B58" s="7">
        <v>90.599997999999999</v>
      </c>
      <c r="C58">
        <f t="shared" si="0"/>
        <v>207.599998</v>
      </c>
      <c r="D58">
        <f t="shared" si="1"/>
        <v>9.6805788939331242E-3</v>
      </c>
    </row>
    <row r="59" spans="1:4" ht="15" thickBot="1">
      <c r="A59" s="7">
        <v>118.25</v>
      </c>
      <c r="B59" s="7">
        <v>87.949996999999996</v>
      </c>
      <c r="C59">
        <f t="shared" si="0"/>
        <v>206.199997</v>
      </c>
      <c r="D59">
        <f t="shared" si="1"/>
        <v>-6.766584623944351E-3</v>
      </c>
    </row>
    <row r="60" spans="1:4" ht="15" thickBot="1">
      <c r="A60" s="7">
        <v>122.349998</v>
      </c>
      <c r="B60" s="7">
        <v>86.349997999999999</v>
      </c>
      <c r="C60">
        <f t="shared" si="0"/>
        <v>208.699996</v>
      </c>
      <c r="D60">
        <f t="shared" si="1"/>
        <v>1.2051237883009751E-2</v>
      </c>
    </row>
    <row r="61" spans="1:4" ht="15" thickBot="1">
      <c r="A61" s="7">
        <v>119.550003</v>
      </c>
      <c r="B61" s="7">
        <v>85.400002000000001</v>
      </c>
      <c r="C61">
        <f t="shared" si="0"/>
        <v>204.950005</v>
      </c>
      <c r="D61">
        <f t="shared" si="1"/>
        <v>-1.8131723570347008E-2</v>
      </c>
    </row>
    <row r="62" spans="1:4" ht="15" thickBot="1">
      <c r="A62" s="7">
        <v>117</v>
      </c>
      <c r="B62" s="7">
        <v>85.900002000000001</v>
      </c>
      <c r="C62">
        <f t="shared" si="0"/>
        <v>202.900002</v>
      </c>
      <c r="D62">
        <f t="shared" si="1"/>
        <v>-1.0052814657698986E-2</v>
      </c>
    </row>
    <row r="63" spans="1:4" ht="15" thickBot="1">
      <c r="A63" s="7">
        <v>117.400002</v>
      </c>
      <c r="B63" s="7">
        <v>84.199996999999996</v>
      </c>
      <c r="C63">
        <f t="shared" si="0"/>
        <v>201.599999</v>
      </c>
      <c r="D63">
        <f t="shared" si="1"/>
        <v>-6.4277254519453956E-3</v>
      </c>
    </row>
    <row r="64" spans="1:4" ht="15" thickBot="1">
      <c r="A64" s="7">
        <v>116.849998</v>
      </c>
      <c r="B64" s="7">
        <v>83.25</v>
      </c>
      <c r="C64">
        <f t="shared" si="0"/>
        <v>200.099998</v>
      </c>
      <c r="D64">
        <f t="shared" si="1"/>
        <v>-7.4682996422109002E-3</v>
      </c>
    </row>
    <row r="65" spans="1:4" ht="15" thickBot="1">
      <c r="A65" s="7">
        <v>116.300003</v>
      </c>
      <c r="B65" s="7">
        <v>80.599997999999999</v>
      </c>
      <c r="C65">
        <f t="shared" si="0"/>
        <v>196.900001</v>
      </c>
      <c r="D65">
        <f t="shared" si="1"/>
        <v>-1.6121240870885119E-2</v>
      </c>
    </row>
    <row r="66" spans="1:4" ht="15" thickBot="1">
      <c r="A66" s="7">
        <v>114.849998</v>
      </c>
      <c r="B66" s="7">
        <v>81.800003000000004</v>
      </c>
      <c r="C66">
        <f t="shared" si="0"/>
        <v>196.650001</v>
      </c>
      <c r="D66">
        <f t="shared" si="1"/>
        <v>-1.2704867608047321E-3</v>
      </c>
    </row>
    <row r="67" spans="1:4" ht="15" thickBot="1">
      <c r="A67" s="7">
        <v>112.199997</v>
      </c>
      <c r="B67" s="7">
        <v>79</v>
      </c>
      <c r="C67">
        <f t="shared" ref="C67:C130" si="2">B67+A67</f>
        <v>191.199997</v>
      </c>
      <c r="D67">
        <f t="shared" si="1"/>
        <v>-2.8105519036071086E-2</v>
      </c>
    </row>
    <row r="68" spans="1:4" ht="15" thickBot="1">
      <c r="A68" s="7">
        <v>113.25</v>
      </c>
      <c r="B68" s="7">
        <v>74.300003000000004</v>
      </c>
      <c r="C68">
        <f t="shared" si="2"/>
        <v>187.550003</v>
      </c>
      <c r="D68">
        <f t="shared" ref="D68:D131" si="3">LN(C68/C67)</f>
        <v>-1.927449240329351E-2</v>
      </c>
    </row>
    <row r="69" spans="1:4" ht="15" thickBot="1">
      <c r="A69" s="7">
        <v>111.25</v>
      </c>
      <c r="B69" s="7">
        <v>77</v>
      </c>
      <c r="C69">
        <f t="shared" si="2"/>
        <v>188.25</v>
      </c>
      <c r="D69">
        <f t="shared" si="3"/>
        <v>3.7253741563722459E-3</v>
      </c>
    </row>
    <row r="70" spans="1:4" ht="15" thickBot="1">
      <c r="A70" s="7">
        <v>110.300003</v>
      </c>
      <c r="B70" s="7">
        <v>77.900002000000001</v>
      </c>
      <c r="C70">
        <f t="shared" si="2"/>
        <v>188.200005</v>
      </c>
      <c r="D70">
        <f t="shared" si="3"/>
        <v>-2.6561296124257813E-4</v>
      </c>
    </row>
    <row r="71" spans="1:4" ht="15" thickBot="1">
      <c r="A71" s="7">
        <v>106</v>
      </c>
      <c r="B71" s="7">
        <v>73.949996999999996</v>
      </c>
      <c r="C71">
        <f t="shared" si="2"/>
        <v>179.949997</v>
      </c>
      <c r="D71">
        <f t="shared" si="3"/>
        <v>-4.4826235865018396E-2</v>
      </c>
    </row>
    <row r="72" spans="1:4" ht="15" thickBot="1">
      <c r="A72" s="7">
        <v>107.699997</v>
      </c>
      <c r="B72" s="7">
        <v>72.550003000000004</v>
      </c>
      <c r="C72">
        <f t="shared" si="2"/>
        <v>180.25</v>
      </c>
      <c r="D72">
        <f t="shared" si="3"/>
        <v>1.6657583113164262E-3</v>
      </c>
    </row>
    <row r="73" spans="1:4" ht="15" thickBot="1">
      <c r="A73" s="7">
        <v>104</v>
      </c>
      <c r="B73" s="7">
        <v>70.75</v>
      </c>
      <c r="C73">
        <f t="shared" si="2"/>
        <v>174.75</v>
      </c>
      <c r="D73">
        <f t="shared" si="3"/>
        <v>-3.0988395051138807E-2</v>
      </c>
    </row>
    <row r="74" spans="1:4" ht="15" thickBot="1">
      <c r="A74" s="7">
        <v>106.300003</v>
      </c>
      <c r="B74" s="7">
        <v>70.099997999999999</v>
      </c>
      <c r="C74">
        <f t="shared" si="2"/>
        <v>176.400001</v>
      </c>
      <c r="D74">
        <f t="shared" si="3"/>
        <v>9.3977681277055969E-3</v>
      </c>
    </row>
    <row r="75" spans="1:4" ht="15" thickBot="1">
      <c r="A75" s="7">
        <v>104.199997</v>
      </c>
      <c r="B75" s="7">
        <v>71.199996999999996</v>
      </c>
      <c r="C75">
        <f t="shared" si="2"/>
        <v>175.39999399999999</v>
      </c>
      <c r="D75">
        <f t="shared" si="3"/>
        <v>-5.6851035110687563E-3</v>
      </c>
    </row>
    <row r="76" spans="1:4" ht="15" thickBot="1">
      <c r="A76" s="7">
        <v>105.25</v>
      </c>
      <c r="B76" s="7">
        <v>72.599997999999999</v>
      </c>
      <c r="C76">
        <f t="shared" si="2"/>
        <v>177.849998</v>
      </c>
      <c r="D76">
        <f t="shared" si="3"/>
        <v>1.387144141847628E-2</v>
      </c>
    </row>
    <row r="77" spans="1:4" ht="15" thickBot="1">
      <c r="A77" s="7">
        <v>104.5</v>
      </c>
      <c r="B77" s="7">
        <v>71.199996999999996</v>
      </c>
      <c r="C77">
        <f t="shared" si="2"/>
        <v>175.699997</v>
      </c>
      <c r="D77">
        <f t="shared" si="3"/>
        <v>-1.2162509030540163E-2</v>
      </c>
    </row>
    <row r="78" spans="1:4" ht="15" thickBot="1">
      <c r="A78" s="7">
        <v>104.400002</v>
      </c>
      <c r="B78" s="7">
        <v>69.800003000000004</v>
      </c>
      <c r="C78">
        <f t="shared" si="2"/>
        <v>174.200005</v>
      </c>
      <c r="D78">
        <f t="shared" si="3"/>
        <v>-8.5738849974497742E-3</v>
      </c>
    </row>
    <row r="79" spans="1:4" ht="15" thickBot="1">
      <c r="A79" s="7">
        <v>105.349998</v>
      </c>
      <c r="B79" s="7">
        <v>72.400002000000001</v>
      </c>
      <c r="C79">
        <f t="shared" si="2"/>
        <v>177.75</v>
      </c>
      <c r="D79">
        <f t="shared" si="3"/>
        <v>2.0173975562307687E-2</v>
      </c>
    </row>
    <row r="80" spans="1:4" ht="15" thickBot="1">
      <c r="A80" s="7">
        <v>105.699997</v>
      </c>
      <c r="B80" s="7">
        <v>72.199996999999996</v>
      </c>
      <c r="C80">
        <f t="shared" si="2"/>
        <v>177.89999399999999</v>
      </c>
      <c r="D80">
        <f t="shared" si="3"/>
        <v>8.4349226162580353E-4</v>
      </c>
    </row>
    <row r="81" spans="1:4" ht="15" thickBot="1">
      <c r="A81" s="7">
        <v>104.900002</v>
      </c>
      <c r="B81" s="7">
        <v>71.449996999999996</v>
      </c>
      <c r="C81">
        <f t="shared" si="2"/>
        <v>176.349999</v>
      </c>
      <c r="D81">
        <f t="shared" si="3"/>
        <v>-8.7509099334566239E-3</v>
      </c>
    </row>
    <row r="82" spans="1:4" ht="15" thickBot="1">
      <c r="A82" s="7">
        <v>102.25</v>
      </c>
      <c r="B82" s="7">
        <v>69</v>
      </c>
      <c r="C82">
        <f t="shared" si="2"/>
        <v>171.25</v>
      </c>
      <c r="D82">
        <f t="shared" si="3"/>
        <v>-2.9346173869184713E-2</v>
      </c>
    </row>
    <row r="83" spans="1:4" ht="15" thickBot="1">
      <c r="A83" s="7">
        <v>102.5</v>
      </c>
      <c r="B83" s="7">
        <v>70.449996999999996</v>
      </c>
      <c r="C83">
        <f t="shared" si="2"/>
        <v>172.949997</v>
      </c>
      <c r="D83">
        <f t="shared" si="3"/>
        <v>9.8780408947891432E-3</v>
      </c>
    </row>
    <row r="84" spans="1:4" ht="15" thickBot="1">
      <c r="A84" s="7">
        <v>106.75</v>
      </c>
      <c r="B84" s="7">
        <v>68.25</v>
      </c>
      <c r="C84">
        <f t="shared" si="2"/>
        <v>175</v>
      </c>
      <c r="D84">
        <f t="shared" si="3"/>
        <v>1.1783455886390237E-2</v>
      </c>
    </row>
    <row r="85" spans="1:4" ht="15" thickBot="1">
      <c r="A85" s="7">
        <v>107.849998</v>
      </c>
      <c r="B85" s="7">
        <v>68.199996999999996</v>
      </c>
      <c r="C85">
        <f t="shared" si="2"/>
        <v>176.049995</v>
      </c>
      <c r="D85">
        <f t="shared" si="3"/>
        <v>5.9820432765246437E-3</v>
      </c>
    </row>
    <row r="86" spans="1:4" ht="15" thickBot="1">
      <c r="A86" s="7">
        <v>105.949997</v>
      </c>
      <c r="B86" s="7">
        <v>63</v>
      </c>
      <c r="C86">
        <f t="shared" si="2"/>
        <v>168.949997</v>
      </c>
      <c r="D86">
        <f t="shared" si="3"/>
        <v>-4.1165221796472584E-2</v>
      </c>
    </row>
    <row r="87" spans="1:4" ht="15" thickBot="1">
      <c r="A87" s="7">
        <v>105</v>
      </c>
      <c r="B87" s="7">
        <v>63.400002000000001</v>
      </c>
      <c r="C87">
        <f t="shared" si="2"/>
        <v>168.400002</v>
      </c>
      <c r="D87">
        <f t="shared" si="3"/>
        <v>-3.2606817188551495E-3</v>
      </c>
    </row>
    <row r="88" spans="1:4" ht="15" thickBot="1">
      <c r="A88" s="7">
        <v>104.449997</v>
      </c>
      <c r="B88" s="7">
        <v>60.900002000000001</v>
      </c>
      <c r="C88">
        <f t="shared" si="2"/>
        <v>165.349999</v>
      </c>
      <c r="D88">
        <f t="shared" si="3"/>
        <v>-1.8277680304686551E-2</v>
      </c>
    </row>
    <row r="89" spans="1:4" ht="15" thickBot="1">
      <c r="A89" s="7">
        <v>103.650002</v>
      </c>
      <c r="B89" s="7">
        <v>61.299999</v>
      </c>
      <c r="C89">
        <f t="shared" si="2"/>
        <v>164.95000099999999</v>
      </c>
      <c r="D89">
        <f t="shared" si="3"/>
        <v>-2.4220296429908021E-3</v>
      </c>
    </row>
    <row r="90" spans="1:4" ht="15" thickBot="1">
      <c r="A90" s="7">
        <v>105.699997</v>
      </c>
      <c r="B90" s="7">
        <v>63.650002000000001</v>
      </c>
      <c r="C90">
        <f t="shared" si="2"/>
        <v>169.349999</v>
      </c>
      <c r="D90">
        <f t="shared" si="3"/>
        <v>2.6325169621816528E-2</v>
      </c>
    </row>
    <row r="91" spans="1:4" ht="15" thickBot="1">
      <c r="A91" s="7">
        <v>104</v>
      </c>
      <c r="B91" s="7">
        <v>65</v>
      </c>
      <c r="C91">
        <f t="shared" si="2"/>
        <v>169</v>
      </c>
      <c r="D91">
        <f t="shared" si="3"/>
        <v>-2.0688584357765726E-3</v>
      </c>
    </row>
    <row r="92" spans="1:4" ht="15" thickBot="1">
      <c r="A92" s="7">
        <v>104.400002</v>
      </c>
      <c r="B92" s="7">
        <v>65.949996999999996</v>
      </c>
      <c r="C92">
        <f t="shared" si="2"/>
        <v>170.349999</v>
      </c>
      <c r="D92">
        <f t="shared" si="3"/>
        <v>7.9564233136349503E-3</v>
      </c>
    </row>
    <row r="93" spans="1:4" ht="15" thickBot="1">
      <c r="A93" s="7">
        <v>105.900002</v>
      </c>
      <c r="B93" s="7">
        <v>66.099997999999999</v>
      </c>
      <c r="C93">
        <f t="shared" si="2"/>
        <v>172</v>
      </c>
      <c r="D93">
        <f t="shared" si="3"/>
        <v>9.639338576744684E-3</v>
      </c>
    </row>
    <row r="94" spans="1:4" ht="15" thickBot="1">
      <c r="A94" s="7">
        <v>112.699997</v>
      </c>
      <c r="B94" s="7">
        <v>64</v>
      </c>
      <c r="C94">
        <f t="shared" si="2"/>
        <v>176.699997</v>
      </c>
      <c r="D94">
        <f t="shared" si="3"/>
        <v>2.6958885534268857E-2</v>
      </c>
    </row>
    <row r="95" spans="1:4" ht="15" thickBot="1">
      <c r="A95" s="7">
        <v>110.699997</v>
      </c>
      <c r="B95" s="7">
        <v>62.799999</v>
      </c>
      <c r="C95">
        <f t="shared" si="2"/>
        <v>173.49999600000001</v>
      </c>
      <c r="D95">
        <f t="shared" si="3"/>
        <v>-1.8275786015563258E-2</v>
      </c>
    </row>
    <row r="96" spans="1:4" ht="15" thickBot="1">
      <c r="A96" s="7">
        <v>110.300003</v>
      </c>
      <c r="B96" s="7">
        <v>63.299999</v>
      </c>
      <c r="C96">
        <f t="shared" si="2"/>
        <v>173.60000200000002</v>
      </c>
      <c r="D96">
        <f t="shared" si="3"/>
        <v>5.762374148285031E-4</v>
      </c>
    </row>
    <row r="97" spans="1:4" ht="15" thickBot="1">
      <c r="A97" s="7">
        <v>114</v>
      </c>
      <c r="B97" s="7">
        <v>63.599997999999999</v>
      </c>
      <c r="C97">
        <f t="shared" si="2"/>
        <v>177.599998</v>
      </c>
      <c r="D97">
        <f t="shared" si="3"/>
        <v>2.2780005549821208E-2</v>
      </c>
    </row>
    <row r="98" spans="1:4" ht="15" thickBot="1">
      <c r="A98" s="7">
        <v>112.849998</v>
      </c>
      <c r="B98" s="7">
        <v>63.5</v>
      </c>
      <c r="C98">
        <f t="shared" si="2"/>
        <v>176.349998</v>
      </c>
      <c r="D98">
        <f t="shared" si="3"/>
        <v>-7.0631739558304823E-3</v>
      </c>
    </row>
    <row r="99" spans="1:4" ht="15" thickBot="1">
      <c r="A99" s="7">
        <v>112.349998</v>
      </c>
      <c r="B99" s="7">
        <v>63.400002000000001</v>
      </c>
      <c r="C99">
        <f t="shared" si="2"/>
        <v>175.75</v>
      </c>
      <c r="D99">
        <f t="shared" si="3"/>
        <v>-3.4081146502035905E-3</v>
      </c>
    </row>
    <row r="100" spans="1:4" ht="15" thickBot="1">
      <c r="A100" s="7">
        <v>114.949997</v>
      </c>
      <c r="B100" s="7">
        <v>63.849997999999999</v>
      </c>
      <c r="C100">
        <f t="shared" si="2"/>
        <v>178.799995</v>
      </c>
      <c r="D100">
        <f t="shared" si="3"/>
        <v>1.720530408443325E-2</v>
      </c>
    </row>
    <row r="101" spans="1:4" ht="15" thickBot="1">
      <c r="A101" s="7">
        <v>118.699997</v>
      </c>
      <c r="B101" s="7">
        <v>70.199996999999996</v>
      </c>
      <c r="C101">
        <f t="shared" si="2"/>
        <v>188.89999399999999</v>
      </c>
      <c r="D101">
        <f t="shared" si="3"/>
        <v>5.4949907969418253E-2</v>
      </c>
    </row>
    <row r="102" spans="1:4" ht="15" thickBot="1">
      <c r="A102" s="7">
        <v>121.150002</v>
      </c>
      <c r="B102" s="7">
        <v>73.400002000000001</v>
      </c>
      <c r="C102">
        <f t="shared" si="2"/>
        <v>194.550004</v>
      </c>
      <c r="D102">
        <f t="shared" si="3"/>
        <v>2.9471477246203748E-2</v>
      </c>
    </row>
    <row r="103" spans="1:4" ht="15" thickBot="1">
      <c r="A103" s="7">
        <v>116</v>
      </c>
      <c r="B103" s="7">
        <v>73.25</v>
      </c>
      <c r="C103">
        <f t="shared" si="2"/>
        <v>189.25</v>
      </c>
      <c r="D103">
        <f t="shared" si="3"/>
        <v>-2.7620327673271557E-2</v>
      </c>
    </row>
    <row r="104" spans="1:4" ht="15" thickBot="1">
      <c r="A104" s="7">
        <v>115.400002</v>
      </c>
      <c r="B104" s="7">
        <v>71.400002000000001</v>
      </c>
      <c r="C104">
        <f t="shared" si="2"/>
        <v>186.800004</v>
      </c>
      <c r="D104">
        <f t="shared" si="3"/>
        <v>-1.3030345109539893E-2</v>
      </c>
    </row>
    <row r="105" spans="1:4" ht="15" thickBot="1">
      <c r="A105" s="7">
        <v>117.5</v>
      </c>
      <c r="B105" s="7">
        <v>77.349997999999999</v>
      </c>
      <c r="C105">
        <f t="shared" si="2"/>
        <v>194.849998</v>
      </c>
      <c r="D105">
        <f t="shared" si="3"/>
        <v>4.2191474312394124E-2</v>
      </c>
    </row>
    <row r="106" spans="1:4" ht="15" thickBot="1">
      <c r="A106" s="7">
        <v>115.800003</v>
      </c>
      <c r="B106" s="7">
        <v>78.449996999999996</v>
      </c>
      <c r="C106">
        <f t="shared" si="2"/>
        <v>194.25</v>
      </c>
      <c r="D106">
        <f t="shared" si="3"/>
        <v>-3.0840322726554607E-3</v>
      </c>
    </row>
    <row r="107" spans="1:4" ht="15" thickBot="1">
      <c r="A107" s="7">
        <v>114.699997</v>
      </c>
      <c r="B107" s="7">
        <v>76.550003000000004</v>
      </c>
      <c r="C107">
        <f t="shared" si="2"/>
        <v>191.25</v>
      </c>
      <c r="D107">
        <f t="shared" si="3"/>
        <v>-1.5564516541111573E-2</v>
      </c>
    </row>
    <row r="108" spans="1:4" ht="15" thickBot="1">
      <c r="A108" s="7">
        <v>114.050003</v>
      </c>
      <c r="B108" s="7">
        <v>77.199996999999996</v>
      </c>
      <c r="C108">
        <f t="shared" si="2"/>
        <v>191.25</v>
      </c>
      <c r="D108">
        <f t="shared" si="3"/>
        <v>0</v>
      </c>
    </row>
    <row r="109" spans="1:4" ht="15" thickBot="1">
      <c r="A109" s="7">
        <v>113.949997</v>
      </c>
      <c r="B109" s="7">
        <v>82.150002000000001</v>
      </c>
      <c r="C109">
        <f t="shared" si="2"/>
        <v>196.099999</v>
      </c>
      <c r="D109">
        <f t="shared" si="3"/>
        <v>2.5043255396216331E-2</v>
      </c>
    </row>
    <row r="110" spans="1:4" ht="15" thickBot="1">
      <c r="A110" s="7">
        <v>117.099998</v>
      </c>
      <c r="B110" s="7">
        <v>83.900002000000001</v>
      </c>
      <c r="C110">
        <f t="shared" si="2"/>
        <v>201</v>
      </c>
      <c r="D110">
        <f t="shared" si="3"/>
        <v>2.4680179956214191E-2</v>
      </c>
    </row>
    <row r="111" spans="1:4" ht="15" thickBot="1">
      <c r="A111" s="7">
        <v>115.400002</v>
      </c>
      <c r="B111" s="7">
        <v>83.300003000000004</v>
      </c>
      <c r="C111">
        <f t="shared" si="2"/>
        <v>198.700005</v>
      </c>
      <c r="D111">
        <f t="shared" si="3"/>
        <v>-1.1508733337741764E-2</v>
      </c>
    </row>
    <row r="112" spans="1:4" ht="15" thickBot="1">
      <c r="A112" s="7">
        <v>113.650002</v>
      </c>
      <c r="B112" s="7">
        <v>81.900002000000001</v>
      </c>
      <c r="C112">
        <f t="shared" si="2"/>
        <v>195.550004</v>
      </c>
      <c r="D112">
        <f t="shared" si="3"/>
        <v>-1.5980053064684495E-2</v>
      </c>
    </row>
    <row r="113" spans="1:4" ht="15" thickBot="1">
      <c r="A113" s="7">
        <v>115.550003</v>
      </c>
      <c r="B113" s="7">
        <v>80.75</v>
      </c>
      <c r="C113">
        <f t="shared" si="2"/>
        <v>196.300003</v>
      </c>
      <c r="D113">
        <f t="shared" si="3"/>
        <v>3.8279949084963952E-3</v>
      </c>
    </row>
    <row r="114" spans="1:4" ht="15" thickBot="1">
      <c r="A114" s="7">
        <v>114.349998</v>
      </c>
      <c r="B114" s="7">
        <v>81.849997999999999</v>
      </c>
      <c r="C114">
        <f t="shared" si="2"/>
        <v>196.199996</v>
      </c>
      <c r="D114">
        <f t="shared" si="3"/>
        <v>-5.0958982124316295E-4</v>
      </c>
    </row>
    <row r="115" spans="1:4" ht="15" thickBot="1">
      <c r="A115" s="7">
        <v>118.449997</v>
      </c>
      <c r="B115" s="7">
        <v>80</v>
      </c>
      <c r="C115">
        <f t="shared" si="2"/>
        <v>198.449997</v>
      </c>
      <c r="D115">
        <f t="shared" si="3"/>
        <v>1.1402637368013592E-2</v>
      </c>
    </row>
    <row r="116" spans="1:4" ht="15" thickBot="1">
      <c r="A116" s="7">
        <v>119.400002</v>
      </c>
      <c r="B116" s="7">
        <v>77.400002000000001</v>
      </c>
      <c r="C116">
        <f t="shared" si="2"/>
        <v>196.800004</v>
      </c>
      <c r="D116">
        <f t="shared" si="3"/>
        <v>-8.3491591685602076E-3</v>
      </c>
    </row>
    <row r="117" spans="1:4" ht="15" thickBot="1">
      <c r="A117" s="7">
        <v>123.800003</v>
      </c>
      <c r="B117" s="7">
        <v>78.599997999999999</v>
      </c>
      <c r="C117">
        <f t="shared" si="2"/>
        <v>202.400001</v>
      </c>
      <c r="D117">
        <f t="shared" si="3"/>
        <v>2.8057937410665774E-2</v>
      </c>
    </row>
    <row r="118" spans="1:4" ht="15" thickBot="1">
      <c r="A118" s="7">
        <v>126.699997</v>
      </c>
      <c r="B118" s="7">
        <v>81</v>
      </c>
      <c r="C118">
        <f t="shared" si="2"/>
        <v>207.699997</v>
      </c>
      <c r="D118">
        <f t="shared" si="3"/>
        <v>2.5848774084135006E-2</v>
      </c>
    </row>
    <row r="119" spans="1:4" ht="15" thickBot="1">
      <c r="A119" s="7">
        <v>127.5</v>
      </c>
      <c r="B119" s="7">
        <v>81.699996999999996</v>
      </c>
      <c r="C119">
        <f t="shared" si="2"/>
        <v>209.199997</v>
      </c>
      <c r="D119">
        <f t="shared" si="3"/>
        <v>7.1960014122665937E-3</v>
      </c>
    </row>
    <row r="120" spans="1:4" ht="15" thickBot="1">
      <c r="A120" s="7">
        <v>125.900002</v>
      </c>
      <c r="B120" s="7">
        <v>81.449996999999996</v>
      </c>
      <c r="C120">
        <f t="shared" si="2"/>
        <v>207.349999</v>
      </c>
      <c r="D120">
        <f t="shared" si="3"/>
        <v>-8.8825359807966735E-3</v>
      </c>
    </row>
    <row r="121" spans="1:4" ht="15" thickBot="1">
      <c r="A121" s="7">
        <v>128</v>
      </c>
      <c r="B121" s="7">
        <v>83</v>
      </c>
      <c r="C121">
        <f t="shared" si="2"/>
        <v>211</v>
      </c>
      <c r="D121">
        <f t="shared" si="3"/>
        <v>1.7449951606439661E-2</v>
      </c>
    </row>
    <row r="122" spans="1:4" ht="15" thickBot="1">
      <c r="A122" s="7">
        <v>124.800003</v>
      </c>
      <c r="B122" s="7">
        <v>80.650002000000001</v>
      </c>
      <c r="C122">
        <f t="shared" si="2"/>
        <v>205.450005</v>
      </c>
      <c r="D122">
        <f t="shared" si="3"/>
        <v>-2.66554138098264E-2</v>
      </c>
    </row>
    <row r="123" spans="1:4" ht="15" thickBot="1">
      <c r="A123" s="7">
        <v>126.599998</v>
      </c>
      <c r="B123" s="7">
        <v>81.199996999999996</v>
      </c>
      <c r="C123">
        <f t="shared" si="2"/>
        <v>207.799995</v>
      </c>
      <c r="D123">
        <f t="shared" si="3"/>
        <v>1.1373334937289006E-2</v>
      </c>
    </row>
    <row r="124" spans="1:4" ht="15" thickBot="1">
      <c r="A124" s="7">
        <v>125.800003</v>
      </c>
      <c r="B124" s="7">
        <v>80.400002000000001</v>
      </c>
      <c r="C124">
        <f t="shared" si="2"/>
        <v>206.200005</v>
      </c>
      <c r="D124">
        <f t="shared" si="3"/>
        <v>-7.7294587723671319E-3</v>
      </c>
    </row>
    <row r="125" spans="1:4" ht="15" thickBot="1">
      <c r="A125" s="7">
        <v>128.5</v>
      </c>
      <c r="B125" s="7">
        <v>79.75</v>
      </c>
      <c r="C125">
        <f t="shared" si="2"/>
        <v>208.25</v>
      </c>
      <c r="D125">
        <f t="shared" si="3"/>
        <v>9.8926852157900941E-3</v>
      </c>
    </row>
    <row r="126" spans="1:4" ht="15" thickBot="1">
      <c r="A126" s="7">
        <v>128.25</v>
      </c>
      <c r="B126" s="7">
        <v>79.150002000000001</v>
      </c>
      <c r="C126">
        <f t="shared" si="2"/>
        <v>207.400002</v>
      </c>
      <c r="D126">
        <f t="shared" si="3"/>
        <v>-4.0899756083235955E-3</v>
      </c>
    </row>
    <row r="127" spans="1:4" ht="15" thickBot="1">
      <c r="A127" s="7">
        <v>127</v>
      </c>
      <c r="B127" s="7">
        <v>78.300003000000004</v>
      </c>
      <c r="C127">
        <f t="shared" si="2"/>
        <v>205.300003</v>
      </c>
      <c r="D127">
        <f t="shared" si="3"/>
        <v>-1.0176966800978895E-2</v>
      </c>
    </row>
    <row r="128" spans="1:4" ht="15" thickBot="1">
      <c r="A128" s="7">
        <v>124.550003</v>
      </c>
      <c r="B128" s="7">
        <v>77.900002000000001</v>
      </c>
      <c r="C128">
        <f t="shared" si="2"/>
        <v>202.450005</v>
      </c>
      <c r="D128">
        <f t="shared" si="3"/>
        <v>-1.3979371462023629E-2</v>
      </c>
    </row>
    <row r="129" spans="1:4" ht="15" thickBot="1">
      <c r="A129" s="7">
        <v>122</v>
      </c>
      <c r="B129" s="7">
        <v>77.550003000000004</v>
      </c>
      <c r="C129">
        <f t="shared" si="2"/>
        <v>199.550003</v>
      </c>
      <c r="D129">
        <f t="shared" si="3"/>
        <v>-1.4428120647057082E-2</v>
      </c>
    </row>
    <row r="130" spans="1:4" ht="15" thickBot="1">
      <c r="A130" s="7">
        <v>124.199997</v>
      </c>
      <c r="B130" s="7">
        <v>81.900002000000001</v>
      </c>
      <c r="C130">
        <f t="shared" si="2"/>
        <v>206.099999</v>
      </c>
      <c r="D130">
        <f t="shared" si="3"/>
        <v>3.2296636515830875E-2</v>
      </c>
    </row>
    <row r="131" spans="1:4" ht="15" thickBot="1">
      <c r="A131" s="7">
        <v>124.400002</v>
      </c>
      <c r="B131" s="7">
        <v>81.25</v>
      </c>
      <c r="C131">
        <f t="shared" ref="C131:C194" si="4">B131+A131</f>
        <v>205.650002</v>
      </c>
      <c r="D131">
        <f t="shared" si="3"/>
        <v>-2.1857786427053561E-3</v>
      </c>
    </row>
    <row r="132" spans="1:4" ht="15" thickBot="1">
      <c r="A132" s="7">
        <v>124.449997</v>
      </c>
      <c r="B132" s="7">
        <v>79.150002000000001</v>
      </c>
      <c r="C132">
        <f t="shared" si="4"/>
        <v>203.599999</v>
      </c>
      <c r="D132">
        <f t="shared" ref="D132:D195" si="5">LN(C132/C131)</f>
        <v>-1.0018424636918166E-2</v>
      </c>
    </row>
    <row r="133" spans="1:4" ht="15" thickBot="1">
      <c r="A133" s="7">
        <v>124.949997</v>
      </c>
      <c r="B133" s="7">
        <v>79.199996999999996</v>
      </c>
      <c r="C133">
        <f t="shared" si="4"/>
        <v>204.14999399999999</v>
      </c>
      <c r="D133">
        <f t="shared" si="5"/>
        <v>2.6977086106536241E-3</v>
      </c>
    </row>
    <row r="134" spans="1:4" ht="15" thickBot="1">
      <c r="A134" s="7">
        <v>124.5</v>
      </c>
      <c r="B134" s="7">
        <v>80.400002000000001</v>
      </c>
      <c r="C134">
        <f t="shared" si="4"/>
        <v>204.900002</v>
      </c>
      <c r="D134">
        <f t="shared" si="5"/>
        <v>3.6670766302830445E-3</v>
      </c>
    </row>
    <row r="135" spans="1:4" ht="15" thickBot="1">
      <c r="A135" s="7">
        <v>122.449997</v>
      </c>
      <c r="B135" s="7">
        <v>82.699996999999996</v>
      </c>
      <c r="C135">
        <f t="shared" si="4"/>
        <v>205.14999399999999</v>
      </c>
      <c r="D135">
        <f t="shared" si="5"/>
        <v>1.2193246355890997E-3</v>
      </c>
    </row>
    <row r="136" spans="1:4" ht="15" thickBot="1">
      <c r="A136" s="7">
        <v>120.949997</v>
      </c>
      <c r="B136" s="7">
        <v>83.699996999999996</v>
      </c>
      <c r="C136">
        <f t="shared" si="4"/>
        <v>204.64999399999999</v>
      </c>
      <c r="D136">
        <f t="shared" si="5"/>
        <v>-2.4402160212389683E-3</v>
      </c>
    </row>
    <row r="137" spans="1:4" ht="15" thickBot="1">
      <c r="A137" s="7">
        <v>119.75</v>
      </c>
      <c r="B137" s="7">
        <v>81.800003000000004</v>
      </c>
      <c r="C137">
        <f t="shared" si="4"/>
        <v>201.550003</v>
      </c>
      <c r="D137">
        <f t="shared" si="5"/>
        <v>-1.5263669172244483E-2</v>
      </c>
    </row>
    <row r="138" spans="1:4" ht="15" thickBot="1">
      <c r="A138" s="7">
        <v>120.849998</v>
      </c>
      <c r="B138" s="7">
        <v>80.300003000000004</v>
      </c>
      <c r="C138">
        <f t="shared" si="4"/>
        <v>201.150001</v>
      </c>
      <c r="D138">
        <f t="shared" si="5"/>
        <v>-1.9866010806071145E-3</v>
      </c>
    </row>
    <row r="139" spans="1:4" ht="15" thickBot="1">
      <c r="A139" s="7">
        <v>121.449997</v>
      </c>
      <c r="B139" s="7">
        <v>80.199996999999996</v>
      </c>
      <c r="C139">
        <f t="shared" si="4"/>
        <v>201.64999399999999</v>
      </c>
      <c r="D139">
        <f t="shared" si="5"/>
        <v>2.4825881976400146E-3</v>
      </c>
    </row>
    <row r="140" spans="1:4" ht="15" thickBot="1">
      <c r="A140" s="7">
        <v>125</v>
      </c>
      <c r="B140" s="7">
        <v>81.949996999999996</v>
      </c>
      <c r="C140">
        <f t="shared" si="4"/>
        <v>206.949997</v>
      </c>
      <c r="D140">
        <f t="shared" si="5"/>
        <v>2.5943712133634705E-2</v>
      </c>
    </row>
    <row r="141" spans="1:4" ht="15" thickBot="1">
      <c r="A141" s="7">
        <v>120.400002</v>
      </c>
      <c r="B141" s="7">
        <v>79.599997999999999</v>
      </c>
      <c r="C141">
        <f t="shared" si="4"/>
        <v>200</v>
      </c>
      <c r="D141">
        <f t="shared" si="5"/>
        <v>-3.4159837150449492E-2</v>
      </c>
    </row>
    <row r="142" spans="1:4" ht="15" thickBot="1">
      <c r="A142" s="7">
        <v>119.400002</v>
      </c>
      <c r="B142" s="7">
        <v>82.5</v>
      </c>
      <c r="C142">
        <f t="shared" si="4"/>
        <v>201.900002</v>
      </c>
      <c r="D142">
        <f t="shared" si="5"/>
        <v>9.455168676649096E-3</v>
      </c>
    </row>
    <row r="143" spans="1:4" ht="15" thickBot="1">
      <c r="A143" s="7">
        <v>118.650002</v>
      </c>
      <c r="B143" s="7">
        <v>82.599997999999999</v>
      </c>
      <c r="C143">
        <f t="shared" si="4"/>
        <v>201.25</v>
      </c>
      <c r="D143">
        <f t="shared" si="5"/>
        <v>-3.2246189260130135E-3</v>
      </c>
    </row>
    <row r="144" spans="1:4" ht="15" thickBot="1">
      <c r="A144" s="7">
        <v>119.349998</v>
      </c>
      <c r="B144" s="7">
        <v>81.800003000000004</v>
      </c>
      <c r="C144">
        <f t="shared" si="4"/>
        <v>201.150001</v>
      </c>
      <c r="D144">
        <f t="shared" si="5"/>
        <v>-4.9701293146118348E-4</v>
      </c>
    </row>
    <row r="145" spans="1:4" ht="15" thickBot="1">
      <c r="A145" s="7">
        <v>120.800003</v>
      </c>
      <c r="B145" s="7">
        <v>80.199996999999996</v>
      </c>
      <c r="C145">
        <f t="shared" si="4"/>
        <v>201</v>
      </c>
      <c r="D145">
        <f t="shared" si="5"/>
        <v>-7.4599530813583591E-4</v>
      </c>
    </row>
    <row r="146" spans="1:4" ht="15" thickBot="1">
      <c r="A146" s="7">
        <v>121.75</v>
      </c>
      <c r="B146" s="7">
        <v>79.400002000000001</v>
      </c>
      <c r="C146">
        <f t="shared" si="4"/>
        <v>201.150002</v>
      </c>
      <c r="D146">
        <f t="shared" si="5"/>
        <v>7.4600027955017134E-4</v>
      </c>
    </row>
    <row r="147" spans="1:4" ht="15" thickBot="1">
      <c r="A147" s="7">
        <v>119.400002</v>
      </c>
      <c r="B147" s="7">
        <v>80.699996999999996</v>
      </c>
      <c r="C147">
        <f t="shared" si="4"/>
        <v>200.099999</v>
      </c>
      <c r="D147">
        <f t="shared" si="5"/>
        <v>-5.2336717464394169E-3</v>
      </c>
    </row>
    <row r="148" spans="1:4" ht="15" thickBot="1">
      <c r="A148" s="7">
        <v>117.400002</v>
      </c>
      <c r="B148" s="7">
        <v>79.5</v>
      </c>
      <c r="C148">
        <f t="shared" si="4"/>
        <v>196.900002</v>
      </c>
      <c r="D148">
        <f t="shared" si="5"/>
        <v>-1.612124078966631E-2</v>
      </c>
    </row>
    <row r="149" spans="1:4" ht="15" thickBot="1">
      <c r="A149" s="7">
        <v>116.550003</v>
      </c>
      <c r="B149" s="7">
        <v>78.699996999999996</v>
      </c>
      <c r="C149">
        <f t="shared" si="4"/>
        <v>195.25</v>
      </c>
      <c r="D149">
        <f t="shared" si="5"/>
        <v>-8.4152070827248262E-3</v>
      </c>
    </row>
    <row r="150" spans="1:4" ht="15" thickBot="1">
      <c r="A150" s="7">
        <v>113.25</v>
      </c>
      <c r="B150" s="7">
        <v>78.449996999999996</v>
      </c>
      <c r="C150">
        <f t="shared" si="4"/>
        <v>191.699997</v>
      </c>
      <c r="D150">
        <f t="shared" si="5"/>
        <v>-1.8349154317648941E-2</v>
      </c>
    </row>
    <row r="151" spans="1:4" ht="15" thickBot="1">
      <c r="A151" s="7">
        <v>115.800003</v>
      </c>
      <c r="B151" s="7">
        <v>80.099997999999999</v>
      </c>
      <c r="C151">
        <f t="shared" si="4"/>
        <v>195.900001</v>
      </c>
      <c r="D151">
        <f t="shared" si="5"/>
        <v>2.1672695652993814E-2</v>
      </c>
    </row>
    <row r="152" spans="1:4" ht="15" thickBot="1">
      <c r="A152" s="7">
        <v>116.75</v>
      </c>
      <c r="B152" s="7">
        <v>78.800003000000004</v>
      </c>
      <c r="C152">
        <f t="shared" si="4"/>
        <v>195.550003</v>
      </c>
      <c r="D152">
        <f t="shared" si="5"/>
        <v>-1.7882135122723826E-3</v>
      </c>
    </row>
    <row r="153" spans="1:4" ht="15" thickBot="1">
      <c r="A153" s="7">
        <v>115.599998</v>
      </c>
      <c r="B153" s="7">
        <v>78.199996999999996</v>
      </c>
      <c r="C153">
        <f t="shared" si="4"/>
        <v>193.799995</v>
      </c>
      <c r="D153">
        <f t="shared" si="5"/>
        <v>-8.9894428859960129E-3</v>
      </c>
    </row>
    <row r="154" spans="1:4" ht="15" thickBot="1">
      <c r="A154" s="7">
        <v>115.900002</v>
      </c>
      <c r="B154" s="7">
        <v>77.449996999999996</v>
      </c>
      <c r="C154">
        <f t="shared" si="4"/>
        <v>193.349999</v>
      </c>
      <c r="D154">
        <f t="shared" si="5"/>
        <v>-2.3246607755338209E-3</v>
      </c>
    </row>
    <row r="155" spans="1:4" ht="15" thickBot="1">
      <c r="A155" s="7">
        <v>115.199997</v>
      </c>
      <c r="B155" s="7">
        <v>76.300003000000004</v>
      </c>
      <c r="C155">
        <f t="shared" si="4"/>
        <v>191.5</v>
      </c>
      <c r="D155">
        <f t="shared" si="5"/>
        <v>-9.6142042606374885E-3</v>
      </c>
    </row>
    <row r="156" spans="1:4" ht="15" thickBot="1">
      <c r="A156" s="7">
        <v>115.800003</v>
      </c>
      <c r="B156" s="7">
        <v>75.949996999999996</v>
      </c>
      <c r="C156">
        <f t="shared" si="4"/>
        <v>191.75</v>
      </c>
      <c r="D156">
        <f t="shared" si="5"/>
        <v>1.3046316266649492E-3</v>
      </c>
    </row>
    <row r="157" spans="1:4" ht="15" thickBot="1">
      <c r="A157" s="7">
        <v>116.75</v>
      </c>
      <c r="B157" s="7">
        <v>76.199996999999996</v>
      </c>
      <c r="C157">
        <f t="shared" si="4"/>
        <v>192.949997</v>
      </c>
      <c r="D157">
        <f t="shared" si="5"/>
        <v>6.2386321881925761E-3</v>
      </c>
    </row>
    <row r="158" spans="1:4" ht="15" thickBot="1">
      <c r="A158" s="7">
        <v>117.5</v>
      </c>
      <c r="B158" s="7">
        <v>75.75</v>
      </c>
      <c r="C158">
        <f t="shared" si="4"/>
        <v>193.25</v>
      </c>
      <c r="D158">
        <f t="shared" si="5"/>
        <v>1.5536150319731643E-3</v>
      </c>
    </row>
    <row r="159" spans="1:4" ht="15" thickBot="1">
      <c r="A159" s="7">
        <v>118.199997</v>
      </c>
      <c r="B159" s="7">
        <v>76.449996999999996</v>
      </c>
      <c r="C159">
        <f t="shared" si="4"/>
        <v>194.64999399999999</v>
      </c>
      <c r="D159">
        <f t="shared" si="5"/>
        <v>7.2183557643759203E-3</v>
      </c>
    </row>
    <row r="160" spans="1:4" ht="15" thickBot="1">
      <c r="A160" s="7">
        <v>118.5</v>
      </c>
      <c r="B160" s="7">
        <v>75.050003000000004</v>
      </c>
      <c r="C160">
        <f t="shared" si="4"/>
        <v>193.550003</v>
      </c>
      <c r="D160">
        <f t="shared" si="5"/>
        <v>-5.6671507083795288E-3</v>
      </c>
    </row>
    <row r="161" spans="1:4" ht="15" thickBot="1">
      <c r="A161" s="7">
        <v>117.25</v>
      </c>
      <c r="B161" s="7">
        <v>73.599997999999999</v>
      </c>
      <c r="C161">
        <f t="shared" si="4"/>
        <v>190.849998</v>
      </c>
      <c r="D161">
        <f t="shared" si="5"/>
        <v>-1.404812381172324E-2</v>
      </c>
    </row>
    <row r="162" spans="1:4" ht="15" thickBot="1">
      <c r="A162" s="7">
        <v>118.199997</v>
      </c>
      <c r="B162" s="7">
        <v>71.099997999999999</v>
      </c>
      <c r="C162">
        <f t="shared" si="4"/>
        <v>189.299995</v>
      </c>
      <c r="D162">
        <f t="shared" si="5"/>
        <v>-8.1547369096287101E-3</v>
      </c>
    </row>
    <row r="163" spans="1:4" ht="15" thickBot="1">
      <c r="A163" s="7">
        <v>117</v>
      </c>
      <c r="B163" s="7">
        <v>70.900002000000001</v>
      </c>
      <c r="C163">
        <f t="shared" si="4"/>
        <v>187.900002</v>
      </c>
      <c r="D163">
        <f t="shared" si="5"/>
        <v>-7.4231147387967787E-3</v>
      </c>
    </row>
    <row r="164" spans="1:4" ht="15" thickBot="1">
      <c r="A164" s="7">
        <v>115.699997</v>
      </c>
      <c r="B164" s="7">
        <v>70.400002000000001</v>
      </c>
      <c r="C164">
        <f t="shared" si="4"/>
        <v>186.099999</v>
      </c>
      <c r="D164">
        <f t="shared" si="5"/>
        <v>-9.6257587886292122E-3</v>
      </c>
    </row>
    <row r="165" spans="1:4" ht="15" thickBot="1">
      <c r="A165" s="7">
        <v>117.300003</v>
      </c>
      <c r="B165" s="7">
        <v>69</v>
      </c>
      <c r="C165">
        <f t="shared" si="4"/>
        <v>186.300003</v>
      </c>
      <c r="D165">
        <f t="shared" si="5"/>
        <v>1.0741354358523127E-3</v>
      </c>
    </row>
    <row r="166" spans="1:4" ht="15" thickBot="1">
      <c r="A166" s="7">
        <v>117.900002</v>
      </c>
      <c r="B166" s="7">
        <v>72.5</v>
      </c>
      <c r="C166">
        <f t="shared" si="4"/>
        <v>190.400002</v>
      </c>
      <c r="D166">
        <f t="shared" si="5"/>
        <v>2.1768839150864378E-2</v>
      </c>
    </row>
    <row r="167" spans="1:4" ht="15" thickBot="1">
      <c r="A167" s="7">
        <v>116.949997</v>
      </c>
      <c r="B167" s="7">
        <v>73.25</v>
      </c>
      <c r="C167">
        <f t="shared" si="4"/>
        <v>190.199997</v>
      </c>
      <c r="D167">
        <f t="shared" si="5"/>
        <v>-1.0509985230474691E-3</v>
      </c>
    </row>
    <row r="168" spans="1:4" ht="15" thickBot="1">
      <c r="A168" s="7">
        <v>118.349998</v>
      </c>
      <c r="B168" s="7">
        <v>71</v>
      </c>
      <c r="C168">
        <f t="shared" si="4"/>
        <v>189.349998</v>
      </c>
      <c r="D168">
        <f t="shared" si="5"/>
        <v>-4.4789905530658756E-3</v>
      </c>
    </row>
    <row r="169" spans="1:4" ht="15" thickBot="1">
      <c r="A169" s="7">
        <v>116</v>
      </c>
      <c r="B169" s="7">
        <v>72.25</v>
      </c>
      <c r="C169">
        <f t="shared" si="4"/>
        <v>188.25</v>
      </c>
      <c r="D169">
        <f t="shared" si="5"/>
        <v>-5.8262771053503425E-3</v>
      </c>
    </row>
    <row r="170" spans="1:4" ht="15" thickBot="1">
      <c r="A170" s="7">
        <v>115.25</v>
      </c>
      <c r="B170" s="7">
        <v>72.650002000000001</v>
      </c>
      <c r="C170">
        <f t="shared" si="4"/>
        <v>187.900002</v>
      </c>
      <c r="D170">
        <f t="shared" si="5"/>
        <v>-1.8609496166238058E-3</v>
      </c>
    </row>
    <row r="171" spans="1:4" ht="15" thickBot="1">
      <c r="A171" s="7">
        <v>111.75</v>
      </c>
      <c r="B171" s="7">
        <v>69</v>
      </c>
      <c r="C171">
        <f t="shared" si="4"/>
        <v>180.75</v>
      </c>
      <c r="D171">
        <f t="shared" si="5"/>
        <v>-3.8795056024505066E-2</v>
      </c>
    </row>
    <row r="172" spans="1:4" ht="15" thickBot="1">
      <c r="A172" s="7">
        <v>112</v>
      </c>
      <c r="B172" s="7">
        <v>69.25</v>
      </c>
      <c r="C172">
        <f t="shared" si="4"/>
        <v>181.25</v>
      </c>
      <c r="D172">
        <f t="shared" si="5"/>
        <v>2.7624326959100796E-3</v>
      </c>
    </row>
    <row r="173" spans="1:4" ht="15" thickBot="1">
      <c r="A173" s="7">
        <v>115.199997</v>
      </c>
      <c r="B173" s="7">
        <v>69.599997999999999</v>
      </c>
      <c r="C173">
        <f t="shared" si="4"/>
        <v>184.799995</v>
      </c>
      <c r="D173">
        <f t="shared" si="5"/>
        <v>1.9396838416522275E-2</v>
      </c>
    </row>
    <row r="174" spans="1:4" ht="15" thickBot="1">
      <c r="A174" s="7">
        <v>117.199997</v>
      </c>
      <c r="B174" s="7">
        <v>72.300003000000004</v>
      </c>
      <c r="C174">
        <f t="shared" si="4"/>
        <v>189.5</v>
      </c>
      <c r="D174">
        <f t="shared" si="5"/>
        <v>2.5114892371174646E-2</v>
      </c>
    </row>
    <row r="175" spans="1:4" ht="15" thickBot="1">
      <c r="A175" s="7">
        <v>116.25</v>
      </c>
      <c r="B175" s="7">
        <v>74.150002000000001</v>
      </c>
      <c r="C175">
        <f t="shared" si="4"/>
        <v>190.400002</v>
      </c>
      <c r="D175">
        <f t="shared" si="5"/>
        <v>4.7381083389855076E-3</v>
      </c>
    </row>
    <row r="176" spans="1:4" ht="15" thickBot="1">
      <c r="A176" s="7">
        <v>117</v>
      </c>
      <c r="B176" s="7">
        <v>73.900002000000001</v>
      </c>
      <c r="C176">
        <f t="shared" si="4"/>
        <v>190.900002</v>
      </c>
      <c r="D176">
        <f t="shared" si="5"/>
        <v>2.6226083469246294E-3</v>
      </c>
    </row>
    <row r="177" spans="1:4" ht="15" thickBot="1">
      <c r="A177" s="7">
        <v>120.400002</v>
      </c>
      <c r="B177" s="7">
        <v>72.900002000000001</v>
      </c>
      <c r="C177">
        <f t="shared" si="4"/>
        <v>193.300004</v>
      </c>
      <c r="D177">
        <f t="shared" si="5"/>
        <v>1.2493665699116654E-2</v>
      </c>
    </row>
    <row r="178" spans="1:4" ht="15" thickBot="1">
      <c r="A178" s="7">
        <v>121</v>
      </c>
      <c r="B178" s="7">
        <v>72.5</v>
      </c>
      <c r="C178">
        <f t="shared" si="4"/>
        <v>193.5</v>
      </c>
      <c r="D178">
        <f t="shared" si="5"/>
        <v>1.0341055623284956E-3</v>
      </c>
    </row>
    <row r="179" spans="1:4" ht="15" thickBot="1">
      <c r="A179" s="7">
        <v>122.25</v>
      </c>
      <c r="B179" s="7">
        <v>73.550003000000004</v>
      </c>
      <c r="C179">
        <f t="shared" si="4"/>
        <v>195.800003</v>
      </c>
      <c r="D179">
        <f t="shared" si="5"/>
        <v>1.181623294833033E-2</v>
      </c>
    </row>
    <row r="180" spans="1:4" ht="15" thickBot="1">
      <c r="A180" s="7">
        <v>120.150002</v>
      </c>
      <c r="B180" s="7">
        <v>73</v>
      </c>
      <c r="C180">
        <f t="shared" si="4"/>
        <v>193.150002</v>
      </c>
      <c r="D180">
        <f t="shared" si="5"/>
        <v>-1.3626645951229845E-2</v>
      </c>
    </row>
    <row r="181" spans="1:4" ht="15" thickBot="1">
      <c r="A181" s="7">
        <v>123.5</v>
      </c>
      <c r="B181" s="7">
        <v>73</v>
      </c>
      <c r="C181">
        <f t="shared" si="4"/>
        <v>196.5</v>
      </c>
      <c r="D181">
        <f t="shared" si="5"/>
        <v>1.7195331842379011E-2</v>
      </c>
    </row>
    <row r="182" spans="1:4" ht="15" thickBot="1">
      <c r="A182" s="7">
        <v>124.349998</v>
      </c>
      <c r="B182" s="7">
        <v>71.650002000000001</v>
      </c>
      <c r="C182">
        <f t="shared" si="4"/>
        <v>196</v>
      </c>
      <c r="D182">
        <f t="shared" si="5"/>
        <v>-2.5477720787986644E-3</v>
      </c>
    </row>
    <row r="183" spans="1:4" ht="15" thickBot="1">
      <c r="A183" s="7">
        <v>122.75</v>
      </c>
      <c r="B183" s="7">
        <v>71.900002000000001</v>
      </c>
      <c r="C183">
        <f t="shared" si="4"/>
        <v>194.650002</v>
      </c>
      <c r="D183">
        <f t="shared" si="5"/>
        <v>-6.911574899200244E-3</v>
      </c>
    </row>
    <row r="184" spans="1:4" ht="15" thickBot="1">
      <c r="A184" s="7">
        <v>119.5</v>
      </c>
      <c r="B184" s="7">
        <v>71</v>
      </c>
      <c r="C184">
        <f t="shared" si="4"/>
        <v>190.5</v>
      </c>
      <c r="D184">
        <f t="shared" si="5"/>
        <v>-2.1550889764561341E-2</v>
      </c>
    </row>
    <row r="185" spans="1:4" ht="15" thickBot="1">
      <c r="A185" s="7">
        <v>123.800003</v>
      </c>
      <c r="B185" s="7">
        <v>70.349997999999999</v>
      </c>
      <c r="C185">
        <f t="shared" si="4"/>
        <v>194.150001</v>
      </c>
      <c r="D185">
        <f t="shared" si="5"/>
        <v>1.8978866761577326E-2</v>
      </c>
    </row>
    <row r="186" spans="1:4" ht="15" thickBot="1">
      <c r="A186" s="7">
        <v>123.400002</v>
      </c>
      <c r="B186" s="7">
        <v>71.199996999999996</v>
      </c>
      <c r="C186">
        <f t="shared" si="4"/>
        <v>194.599999</v>
      </c>
      <c r="D186">
        <f t="shared" si="5"/>
        <v>2.315103284825433E-3</v>
      </c>
    </row>
    <row r="187" spans="1:4" ht="15" thickBot="1">
      <c r="A187" s="7">
        <v>125.400002</v>
      </c>
      <c r="B187" s="7">
        <v>72.599997999999999</v>
      </c>
      <c r="C187">
        <f t="shared" si="4"/>
        <v>198</v>
      </c>
      <c r="D187">
        <f t="shared" si="5"/>
        <v>1.7320866081376739E-2</v>
      </c>
    </row>
    <row r="188" spans="1:4" ht="15" thickBot="1">
      <c r="A188" s="7">
        <v>130.699997</v>
      </c>
      <c r="B188" s="7">
        <v>77.400002000000001</v>
      </c>
      <c r="C188">
        <f t="shared" si="4"/>
        <v>208.099999</v>
      </c>
      <c r="D188">
        <f t="shared" si="5"/>
        <v>4.975169789967155E-2</v>
      </c>
    </row>
    <row r="189" spans="1:4" ht="15" thickBot="1">
      <c r="A189" s="7">
        <v>131.25</v>
      </c>
      <c r="B189" s="7">
        <v>77.349997999999999</v>
      </c>
      <c r="C189">
        <f t="shared" si="4"/>
        <v>208.599998</v>
      </c>
      <c r="D189">
        <f t="shared" si="5"/>
        <v>2.399804384737636E-3</v>
      </c>
    </row>
    <row r="190" spans="1:4" ht="15" thickBot="1">
      <c r="A190" s="7">
        <v>129.699997</v>
      </c>
      <c r="B190" s="7">
        <v>81.949996999999996</v>
      </c>
      <c r="C190">
        <f t="shared" si="4"/>
        <v>211.64999399999999</v>
      </c>
      <c r="D190">
        <f t="shared" si="5"/>
        <v>1.4515405639299117E-2</v>
      </c>
    </row>
    <row r="191" spans="1:4" ht="15" thickBot="1">
      <c r="A191" s="7">
        <v>129.39999399999999</v>
      </c>
      <c r="B191" s="7">
        <v>82.650002000000001</v>
      </c>
      <c r="C191">
        <f t="shared" si="4"/>
        <v>212.04999599999999</v>
      </c>
      <c r="D191">
        <f t="shared" si="5"/>
        <v>1.8881384388805243E-3</v>
      </c>
    </row>
    <row r="192" spans="1:4" ht="15" thickBot="1">
      <c r="A192" s="7">
        <v>136</v>
      </c>
      <c r="B192" s="7">
        <v>81</v>
      </c>
      <c r="C192">
        <f t="shared" si="4"/>
        <v>217</v>
      </c>
      <c r="D192">
        <f t="shared" si="5"/>
        <v>2.3075276483335617E-2</v>
      </c>
    </row>
    <row r="193" spans="1:4" ht="15" thickBot="1">
      <c r="A193" s="7">
        <v>135.25</v>
      </c>
      <c r="B193" s="7">
        <v>80.449996999999996</v>
      </c>
      <c r="C193">
        <f t="shared" si="4"/>
        <v>215.699997</v>
      </c>
      <c r="D193">
        <f t="shared" si="5"/>
        <v>-6.0088140535548007E-3</v>
      </c>
    </row>
    <row r="194" spans="1:4" ht="15" thickBot="1">
      <c r="A194" s="7">
        <v>138.35000600000001</v>
      </c>
      <c r="B194" s="7">
        <v>79.150002000000001</v>
      </c>
      <c r="C194">
        <f t="shared" si="4"/>
        <v>217.50000800000001</v>
      </c>
      <c r="D194">
        <f t="shared" si="5"/>
        <v>8.3103478234425373E-3</v>
      </c>
    </row>
    <row r="195" spans="1:4" ht="15" thickBot="1">
      <c r="A195" s="7">
        <v>139.89999399999999</v>
      </c>
      <c r="B195" s="7">
        <v>78.25</v>
      </c>
      <c r="C195">
        <f t="shared" ref="C195:C247" si="6">B195+A195</f>
        <v>218.14999399999999</v>
      </c>
      <c r="D195">
        <f t="shared" si="5"/>
        <v>2.9839847552598372E-3</v>
      </c>
    </row>
    <row r="196" spans="1:4" ht="15" thickBot="1">
      <c r="A196" s="7">
        <v>140.75</v>
      </c>
      <c r="B196" s="7">
        <v>78.75</v>
      </c>
      <c r="C196">
        <f t="shared" si="6"/>
        <v>219.5</v>
      </c>
      <c r="D196">
        <f t="shared" ref="D196:D247" si="7">LN(C196/C195)</f>
        <v>6.1693604496188712E-3</v>
      </c>
    </row>
    <row r="197" spans="1:4" ht="15" thickBot="1">
      <c r="A197" s="7">
        <v>143.60000600000001</v>
      </c>
      <c r="B197" s="7">
        <v>77.699996999999996</v>
      </c>
      <c r="C197">
        <f t="shared" si="6"/>
        <v>221.300003</v>
      </c>
      <c r="D197">
        <f t="shared" si="7"/>
        <v>8.1670280980362855E-3</v>
      </c>
    </row>
    <row r="198" spans="1:4" ht="15" thickBot="1">
      <c r="A198" s="7">
        <v>148.800003</v>
      </c>
      <c r="B198" s="7">
        <v>76.75</v>
      </c>
      <c r="C198">
        <f t="shared" si="6"/>
        <v>225.550003</v>
      </c>
      <c r="D198">
        <f t="shared" si="7"/>
        <v>1.9022616541962765E-2</v>
      </c>
    </row>
    <row r="199" spans="1:4" ht="15" thickBot="1">
      <c r="A199" s="7">
        <v>146.050003</v>
      </c>
      <c r="B199" s="7">
        <v>76.699996999999996</v>
      </c>
      <c r="C199">
        <f t="shared" si="6"/>
        <v>222.75</v>
      </c>
      <c r="D199">
        <f t="shared" si="7"/>
        <v>-1.2491810804306395E-2</v>
      </c>
    </row>
    <row r="200" spans="1:4" ht="15" thickBot="1">
      <c r="A200" s="7">
        <v>149.64999399999999</v>
      </c>
      <c r="B200" s="7">
        <v>76.400002000000001</v>
      </c>
      <c r="C200">
        <f t="shared" si="6"/>
        <v>226.04999599999999</v>
      </c>
      <c r="D200">
        <f t="shared" si="7"/>
        <v>1.4706129694495062E-2</v>
      </c>
    </row>
    <row r="201" spans="1:4" ht="15" thickBot="1">
      <c r="A201" s="7">
        <v>148.5</v>
      </c>
      <c r="B201" s="7">
        <v>76.099997999999999</v>
      </c>
      <c r="C201">
        <f t="shared" si="6"/>
        <v>224.599998</v>
      </c>
      <c r="D201">
        <f t="shared" si="7"/>
        <v>-6.4351626457904978E-3</v>
      </c>
    </row>
    <row r="202" spans="1:4" ht="15" thickBot="1">
      <c r="A202" s="7">
        <v>164.60000600000001</v>
      </c>
      <c r="B202" s="7">
        <v>76</v>
      </c>
      <c r="C202">
        <f t="shared" si="6"/>
        <v>240.60000600000001</v>
      </c>
      <c r="D202">
        <f t="shared" si="7"/>
        <v>6.8814795078610796E-2</v>
      </c>
    </row>
    <row r="203" spans="1:4" ht="15" thickBot="1">
      <c r="A203" s="7">
        <v>172.75</v>
      </c>
      <c r="B203" s="7">
        <v>76</v>
      </c>
      <c r="C203">
        <f t="shared" si="6"/>
        <v>248.75</v>
      </c>
      <c r="D203">
        <f t="shared" si="7"/>
        <v>3.3312547560468045E-2</v>
      </c>
    </row>
    <row r="204" spans="1:4" ht="15" thickBot="1">
      <c r="A204" s="7">
        <v>170.14999399999999</v>
      </c>
      <c r="B204" s="7">
        <v>75.599997999999999</v>
      </c>
      <c r="C204">
        <f t="shared" si="6"/>
        <v>245.74999199999999</v>
      </c>
      <c r="D204">
        <f t="shared" si="7"/>
        <v>-1.2133649564834668E-2</v>
      </c>
    </row>
    <row r="205" spans="1:4" ht="15" thickBot="1">
      <c r="A205" s="7">
        <v>166.60000600000001</v>
      </c>
      <c r="B205" s="7">
        <v>75.449996999999996</v>
      </c>
      <c r="C205">
        <f t="shared" si="6"/>
        <v>242.050003</v>
      </c>
      <c r="D205">
        <f t="shared" si="7"/>
        <v>-1.5170397694030682E-2</v>
      </c>
    </row>
    <row r="206" spans="1:4" ht="15" thickBot="1">
      <c r="A206" s="7">
        <v>166.199997</v>
      </c>
      <c r="B206" s="7">
        <v>77.650002000000001</v>
      </c>
      <c r="C206">
        <f t="shared" si="6"/>
        <v>243.849999</v>
      </c>
      <c r="D206">
        <f t="shared" si="7"/>
        <v>7.4089492753432141E-3</v>
      </c>
    </row>
    <row r="207" spans="1:4" ht="15" thickBot="1">
      <c r="A207" s="7">
        <v>165.85000600000001</v>
      </c>
      <c r="B207" s="7">
        <v>75.800003000000004</v>
      </c>
      <c r="C207">
        <f t="shared" si="6"/>
        <v>241.65000900000001</v>
      </c>
      <c r="D207">
        <f t="shared" si="7"/>
        <v>-9.0628425201396291E-3</v>
      </c>
    </row>
    <row r="208" spans="1:4" ht="15" thickBot="1">
      <c r="A208" s="7">
        <v>163.800003</v>
      </c>
      <c r="B208" s="7">
        <v>79.449996999999996</v>
      </c>
      <c r="C208">
        <f t="shared" si="6"/>
        <v>243.25</v>
      </c>
      <c r="D208">
        <f t="shared" si="7"/>
        <v>6.5992855310742071E-3</v>
      </c>
    </row>
    <row r="209" spans="1:4" ht="15" thickBot="1">
      <c r="A209" s="7">
        <v>161.75</v>
      </c>
      <c r="B209" s="7">
        <v>78.199996999999996</v>
      </c>
      <c r="C209">
        <f t="shared" si="6"/>
        <v>239.949997</v>
      </c>
      <c r="D209">
        <f t="shared" si="7"/>
        <v>-1.3659165264464691E-2</v>
      </c>
    </row>
    <row r="210" spans="1:4" ht="15" thickBot="1">
      <c r="A210" s="7">
        <v>165.5</v>
      </c>
      <c r="B210" s="7">
        <v>77.25</v>
      </c>
      <c r="C210">
        <f t="shared" si="6"/>
        <v>242.75</v>
      </c>
      <c r="D210">
        <f t="shared" si="7"/>
        <v>1.1601551369784517E-2</v>
      </c>
    </row>
    <row r="211" spans="1:4" ht="15" thickBot="1">
      <c r="A211" s="7">
        <v>163.5</v>
      </c>
      <c r="B211" s="7">
        <v>77</v>
      </c>
      <c r="C211">
        <f t="shared" si="6"/>
        <v>240.5</v>
      </c>
      <c r="D211">
        <f t="shared" si="7"/>
        <v>-9.3120176256184725E-3</v>
      </c>
    </row>
    <row r="212" spans="1:4" ht="15" thickBot="1">
      <c r="A212" s="7">
        <v>159.35000600000001</v>
      </c>
      <c r="B212" s="7">
        <v>75.099997999999999</v>
      </c>
      <c r="C212">
        <f t="shared" si="6"/>
        <v>234.45000400000001</v>
      </c>
      <c r="D212">
        <f t="shared" si="7"/>
        <v>-2.5477726949013579E-2</v>
      </c>
    </row>
    <row r="213" spans="1:4" ht="15" thickBot="1">
      <c r="A213" s="7">
        <v>160.300003</v>
      </c>
      <c r="B213" s="7">
        <v>74.650002000000001</v>
      </c>
      <c r="C213">
        <f t="shared" si="6"/>
        <v>234.950005</v>
      </c>
      <c r="D213">
        <f t="shared" si="7"/>
        <v>2.1303842331458905E-3</v>
      </c>
    </row>
    <row r="214" spans="1:4" ht="15" thickBot="1">
      <c r="A214" s="7">
        <v>158.35000600000001</v>
      </c>
      <c r="B214" s="7">
        <v>76</v>
      </c>
      <c r="C214">
        <f t="shared" si="6"/>
        <v>234.35000600000001</v>
      </c>
      <c r="D214">
        <f t="shared" si="7"/>
        <v>-2.5569968585023991E-3</v>
      </c>
    </row>
    <row r="215" spans="1:4" ht="15" thickBot="1">
      <c r="A215" s="7">
        <v>162.949997</v>
      </c>
      <c r="B215" s="7">
        <v>74</v>
      </c>
      <c r="C215">
        <f t="shared" si="6"/>
        <v>236.949997</v>
      </c>
      <c r="D215">
        <f t="shared" si="7"/>
        <v>1.1033385781252469E-2</v>
      </c>
    </row>
    <row r="216" spans="1:4" ht="15" thickBot="1">
      <c r="A216" s="7">
        <v>163.949997</v>
      </c>
      <c r="B216" s="7">
        <v>73.349997999999999</v>
      </c>
      <c r="C216">
        <f t="shared" si="6"/>
        <v>237.299995</v>
      </c>
      <c r="D216">
        <f t="shared" si="7"/>
        <v>1.4760066186442547E-3</v>
      </c>
    </row>
    <row r="217" spans="1:4" ht="15" thickBot="1">
      <c r="A217" s="7">
        <v>163.60000600000001</v>
      </c>
      <c r="B217" s="7">
        <v>73.449996999999996</v>
      </c>
      <c r="C217">
        <f t="shared" si="6"/>
        <v>237.050003</v>
      </c>
      <c r="D217">
        <f t="shared" si="7"/>
        <v>-1.0540403676574297E-3</v>
      </c>
    </row>
    <row r="218" spans="1:4" ht="15" thickBot="1">
      <c r="A218" s="7">
        <v>156.85000600000001</v>
      </c>
      <c r="B218" s="7">
        <v>73.300003000000004</v>
      </c>
      <c r="C218">
        <f t="shared" si="6"/>
        <v>230.15000900000001</v>
      </c>
      <c r="D218">
        <f t="shared" si="7"/>
        <v>-2.9539792635503895E-2</v>
      </c>
    </row>
    <row r="219" spans="1:4" ht="15" thickBot="1">
      <c r="A219" s="7">
        <v>151.85000600000001</v>
      </c>
      <c r="B219" s="7">
        <v>71.949996999999996</v>
      </c>
      <c r="C219">
        <f t="shared" si="6"/>
        <v>223.800003</v>
      </c>
      <c r="D219">
        <f t="shared" si="7"/>
        <v>-2.7978500085530746E-2</v>
      </c>
    </row>
    <row r="220" spans="1:4" ht="15" thickBot="1">
      <c r="A220" s="7">
        <v>153.60000600000001</v>
      </c>
      <c r="B220" s="7">
        <v>71.599997999999999</v>
      </c>
      <c r="C220">
        <f t="shared" si="6"/>
        <v>225.20000400000001</v>
      </c>
      <c r="D220">
        <f t="shared" si="7"/>
        <v>6.2361047448739318E-3</v>
      </c>
    </row>
    <row r="221" spans="1:4" ht="15" thickBot="1">
      <c r="A221" s="7">
        <v>154.800003</v>
      </c>
      <c r="B221" s="7">
        <v>71.550003000000004</v>
      </c>
      <c r="C221">
        <f t="shared" si="6"/>
        <v>226.35000600000001</v>
      </c>
      <c r="D221">
        <f t="shared" si="7"/>
        <v>5.0935863620636046E-3</v>
      </c>
    </row>
    <row r="222" spans="1:4" ht="15" thickBot="1">
      <c r="A222" s="7">
        <v>154.199997</v>
      </c>
      <c r="B222" s="7">
        <v>71.25</v>
      </c>
      <c r="C222">
        <f t="shared" si="6"/>
        <v>225.449997</v>
      </c>
      <c r="D222">
        <f t="shared" si="7"/>
        <v>-3.9841088292150006E-3</v>
      </c>
    </row>
    <row r="223" spans="1:4" ht="15" thickBot="1">
      <c r="A223" s="7">
        <v>152.85000600000001</v>
      </c>
      <c r="B223" s="7">
        <v>70.900002000000001</v>
      </c>
      <c r="C223">
        <f t="shared" si="6"/>
        <v>223.75000800000001</v>
      </c>
      <c r="D223">
        <f t="shared" si="7"/>
        <v>-7.5689986512190678E-3</v>
      </c>
    </row>
    <row r="224" spans="1:4" ht="15" thickBot="1">
      <c r="A224" s="7">
        <v>155.550003</v>
      </c>
      <c r="B224" s="7">
        <v>73.199996999999996</v>
      </c>
      <c r="C224">
        <f t="shared" si="6"/>
        <v>228.75</v>
      </c>
      <c r="D224">
        <f t="shared" si="7"/>
        <v>2.2100311246476625E-2</v>
      </c>
    </row>
    <row r="225" spans="1:4" ht="15" thickBot="1">
      <c r="A225" s="7">
        <v>158.14999399999999</v>
      </c>
      <c r="B225" s="7">
        <v>75.5</v>
      </c>
      <c r="C225">
        <f t="shared" si="6"/>
        <v>233.64999399999999</v>
      </c>
      <c r="D225">
        <f t="shared" si="7"/>
        <v>2.1194539311369144E-2</v>
      </c>
    </row>
    <row r="226" spans="1:4" ht="15" thickBot="1">
      <c r="A226" s="7">
        <v>158.699997</v>
      </c>
      <c r="B226" s="7">
        <v>75.699996999999996</v>
      </c>
      <c r="C226">
        <f t="shared" si="6"/>
        <v>234.39999399999999</v>
      </c>
      <c r="D226">
        <f t="shared" si="7"/>
        <v>3.204788638587708E-3</v>
      </c>
    </row>
    <row r="227" spans="1:4" ht="15" thickBot="1">
      <c r="A227" s="7">
        <v>156.85000600000001</v>
      </c>
      <c r="B227" s="7">
        <v>74.300003000000004</v>
      </c>
      <c r="C227">
        <f t="shared" si="6"/>
        <v>231.15000900000001</v>
      </c>
      <c r="D227">
        <f t="shared" si="7"/>
        <v>-1.3962142735597876E-2</v>
      </c>
    </row>
    <row r="228" spans="1:4" ht="15" thickBot="1">
      <c r="A228" s="7">
        <v>155.60000600000001</v>
      </c>
      <c r="B228" s="7">
        <v>76</v>
      </c>
      <c r="C228">
        <f t="shared" si="6"/>
        <v>231.60000600000001</v>
      </c>
      <c r="D228">
        <f t="shared" si="7"/>
        <v>1.9448822355859344E-3</v>
      </c>
    </row>
    <row r="229" spans="1:4" ht="15" thickBot="1">
      <c r="A229" s="7">
        <v>162.25</v>
      </c>
      <c r="B229" s="7">
        <v>74.349997999999999</v>
      </c>
      <c r="C229">
        <f t="shared" si="6"/>
        <v>236.599998</v>
      </c>
      <c r="D229">
        <f t="shared" si="7"/>
        <v>2.1359171485625449E-2</v>
      </c>
    </row>
    <row r="230" spans="1:4" ht="15" thickBot="1">
      <c r="A230" s="7">
        <v>159.699997</v>
      </c>
      <c r="B230" s="7">
        <v>79.400002000000001</v>
      </c>
      <c r="C230">
        <f t="shared" si="6"/>
        <v>239.099999</v>
      </c>
      <c r="D230">
        <f t="shared" si="7"/>
        <v>1.0510927190727661E-2</v>
      </c>
    </row>
    <row r="231" spans="1:4" ht="15" thickBot="1">
      <c r="A231" s="7">
        <v>159.25</v>
      </c>
      <c r="B231" s="7">
        <v>79.349997999999999</v>
      </c>
      <c r="C231">
        <f t="shared" si="6"/>
        <v>238.599998</v>
      </c>
      <c r="D231">
        <f t="shared" si="7"/>
        <v>-2.0933690003425054E-3</v>
      </c>
    </row>
    <row r="232" spans="1:4" ht="15" thickBot="1">
      <c r="A232" s="7">
        <v>157</v>
      </c>
      <c r="B232" s="7">
        <v>78.599997999999999</v>
      </c>
      <c r="C232">
        <f t="shared" si="6"/>
        <v>235.599998</v>
      </c>
      <c r="D232">
        <f t="shared" si="7"/>
        <v>-1.2653057993118779E-2</v>
      </c>
    </row>
    <row r="233" spans="1:4" ht="15" thickBot="1">
      <c r="A233" s="7">
        <v>153.699997</v>
      </c>
      <c r="B233" s="7">
        <v>80.099997999999999</v>
      </c>
      <c r="C233">
        <f t="shared" si="6"/>
        <v>233.799995</v>
      </c>
      <c r="D233">
        <f t="shared" si="7"/>
        <v>-7.6694156362992648E-3</v>
      </c>
    </row>
    <row r="234" spans="1:4" ht="15" thickBot="1">
      <c r="A234" s="7">
        <v>147.699997</v>
      </c>
      <c r="B234" s="7">
        <v>85.150002000000001</v>
      </c>
      <c r="C234">
        <f t="shared" si="6"/>
        <v>232.849999</v>
      </c>
      <c r="D234">
        <f t="shared" si="7"/>
        <v>-4.0715625183920844E-3</v>
      </c>
    </row>
    <row r="235" spans="1:4" ht="15" thickBot="1">
      <c r="A235" s="7">
        <v>155.85000600000001</v>
      </c>
      <c r="B235" s="7">
        <v>87.300003000000004</v>
      </c>
      <c r="C235">
        <f t="shared" si="6"/>
        <v>243.15000900000001</v>
      </c>
      <c r="D235">
        <f t="shared" si="7"/>
        <v>4.3284108730206959E-2</v>
      </c>
    </row>
    <row r="236" spans="1:4" ht="15" thickBot="1">
      <c r="A236" s="7">
        <v>156</v>
      </c>
      <c r="B236" s="7">
        <v>83.400002000000001</v>
      </c>
      <c r="C236">
        <f t="shared" si="6"/>
        <v>239.400002</v>
      </c>
      <c r="D236">
        <f t="shared" si="7"/>
        <v>-1.5542772385891289E-2</v>
      </c>
    </row>
    <row r="237" spans="1:4" ht="15" thickBot="1">
      <c r="A237" s="7">
        <v>152.25</v>
      </c>
      <c r="B237" s="7">
        <v>79.400002000000001</v>
      </c>
      <c r="C237">
        <f t="shared" si="6"/>
        <v>231.650002</v>
      </c>
      <c r="D237">
        <f t="shared" si="7"/>
        <v>-3.2908180981719597E-2</v>
      </c>
    </row>
    <row r="238" spans="1:4" ht="15" thickBot="1">
      <c r="A238" s="7">
        <v>146.050003</v>
      </c>
      <c r="B238" s="7">
        <v>73</v>
      </c>
      <c r="C238">
        <f t="shared" si="6"/>
        <v>219.050003</v>
      </c>
      <c r="D238">
        <f t="shared" si="7"/>
        <v>-5.5927592540961329E-2</v>
      </c>
    </row>
    <row r="239" spans="1:4" ht="15" thickBot="1">
      <c r="A239" s="7">
        <v>147.75</v>
      </c>
      <c r="B239" s="7">
        <v>73.25</v>
      </c>
      <c r="C239">
        <f t="shared" si="6"/>
        <v>221</v>
      </c>
      <c r="D239">
        <f t="shared" si="7"/>
        <v>8.8626735623422246E-3</v>
      </c>
    </row>
    <row r="240" spans="1:4" ht="15" thickBot="1">
      <c r="A240" s="7">
        <v>143.64999399999999</v>
      </c>
      <c r="B240" s="7">
        <v>72.150002000000001</v>
      </c>
      <c r="C240">
        <f t="shared" si="6"/>
        <v>215.79999599999999</v>
      </c>
      <c r="D240">
        <f t="shared" si="7"/>
        <v>-2.3810667229399934E-2</v>
      </c>
    </row>
    <row r="241" spans="1:4" ht="15" thickBot="1">
      <c r="A241" s="7">
        <v>144.64999399999999</v>
      </c>
      <c r="B241" s="7">
        <v>72.400002000000001</v>
      </c>
      <c r="C241">
        <f t="shared" si="6"/>
        <v>217.04999599999999</v>
      </c>
      <c r="D241">
        <f t="shared" si="7"/>
        <v>5.7756890283159326E-3</v>
      </c>
    </row>
    <row r="242" spans="1:4" ht="15" thickBot="1">
      <c r="A242" s="7">
        <v>146.85000600000001</v>
      </c>
      <c r="B242" s="7">
        <v>72.25</v>
      </c>
      <c r="C242">
        <f t="shared" si="6"/>
        <v>219.10000600000001</v>
      </c>
      <c r="D242">
        <f t="shared" si="7"/>
        <v>9.4005506695072974E-3</v>
      </c>
    </row>
    <row r="243" spans="1:4" ht="15" thickBot="1">
      <c r="A243" s="7">
        <v>145.85000600000001</v>
      </c>
      <c r="B243" s="7">
        <v>71.699996999999996</v>
      </c>
      <c r="C243">
        <f t="shared" si="6"/>
        <v>217.550003</v>
      </c>
      <c r="D243">
        <f t="shared" si="7"/>
        <v>-7.0995510295539426E-3</v>
      </c>
    </row>
    <row r="244" spans="1:4" ht="15" thickBot="1">
      <c r="A244" s="7">
        <v>146.25</v>
      </c>
      <c r="B244" s="7">
        <v>70.349997999999999</v>
      </c>
      <c r="C244">
        <f t="shared" si="6"/>
        <v>216.599998</v>
      </c>
      <c r="D244">
        <f t="shared" si="7"/>
        <v>-4.3763976233425839E-3</v>
      </c>
    </row>
    <row r="245" spans="1:4" ht="15" thickBot="1">
      <c r="A245" s="7">
        <v>150.35000600000001</v>
      </c>
      <c r="B245" s="7">
        <v>69.300003000000004</v>
      </c>
      <c r="C245">
        <f t="shared" si="6"/>
        <v>219.65000900000001</v>
      </c>
      <c r="D245">
        <f t="shared" si="7"/>
        <v>1.3983086062785192E-2</v>
      </c>
    </row>
    <row r="246" spans="1:4" ht="15" thickBot="1">
      <c r="A246" s="7">
        <v>149.89999399999999</v>
      </c>
      <c r="B246" s="7">
        <v>71.650002000000001</v>
      </c>
      <c r="C246">
        <f t="shared" si="6"/>
        <v>221.54999599999999</v>
      </c>
      <c r="D246">
        <f t="shared" si="7"/>
        <v>8.6128681948180325E-3</v>
      </c>
    </row>
    <row r="247" spans="1:4" ht="15" thickBot="1">
      <c r="A247" s="7">
        <v>148</v>
      </c>
      <c r="B247" s="7">
        <v>70.75</v>
      </c>
      <c r="C247">
        <f t="shared" si="6"/>
        <v>218.75</v>
      </c>
      <c r="D247">
        <f t="shared" si="7"/>
        <v>-1.2718754353159336E-2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G247"/>
  <sheetViews>
    <sheetView workbookViewId="0">
      <selection activeCell="H3" sqref="H3"/>
    </sheetView>
  </sheetViews>
  <sheetFormatPr defaultRowHeight="14.4"/>
  <cols>
    <col min="6" max="6" width="20.77734375" bestFit="1" customWidth="1"/>
    <col min="7" max="7" width="12" customWidth="1"/>
    <col min="9" max="9" width="25.5546875" customWidth="1"/>
    <col min="10" max="10" width="12" bestFit="1" customWidth="1"/>
  </cols>
  <sheetData>
    <row r="1" spans="1:7" ht="15" thickBot="1">
      <c r="A1" s="6" t="s">
        <v>166</v>
      </c>
      <c r="B1" s="6" t="s">
        <v>168</v>
      </c>
      <c r="C1" s="6" t="s">
        <v>172</v>
      </c>
      <c r="D1" s="21" t="s">
        <v>173</v>
      </c>
    </row>
    <row r="2" spans="1:7" ht="15" thickBot="1">
      <c r="A2" s="7">
        <v>1388</v>
      </c>
      <c r="B2" s="7">
        <v>107.900002</v>
      </c>
      <c r="C2">
        <f>$A2+$B2</f>
        <v>1495.9000020000001</v>
      </c>
    </row>
    <row r="3" spans="1:7" ht="15" thickBot="1">
      <c r="A3" s="7">
        <v>1394.9499510000001</v>
      </c>
      <c r="B3" s="7">
        <v>105.25</v>
      </c>
      <c r="C3">
        <f t="shared" ref="C3:C66" si="0">$A3+$B3</f>
        <v>1500.1999510000001</v>
      </c>
      <c r="D3">
        <f>LN(C3/C2)</f>
        <v>2.8703661558205692E-3</v>
      </c>
      <c r="F3" s="23" t="s">
        <v>174</v>
      </c>
      <c r="G3" s="26">
        <f>AVERAGE(D3:D247)</f>
        <v>2.7140424561489625E-4</v>
      </c>
    </row>
    <row r="4" spans="1:7" ht="15" thickBot="1">
      <c r="A4" s="7">
        <v>1416.8000489999999</v>
      </c>
      <c r="B4" s="7">
        <v>107.300003</v>
      </c>
      <c r="C4">
        <f t="shared" si="0"/>
        <v>1524.100052</v>
      </c>
      <c r="D4">
        <f t="shared" ref="D4:D67" si="1">LN(C4/C3)</f>
        <v>1.5805706137075742E-2</v>
      </c>
      <c r="F4" s="24" t="s">
        <v>175</v>
      </c>
      <c r="G4" s="27">
        <f>_xlfn.VAR.S(D3:D247)</f>
        <v>1.8596340525227559E-4</v>
      </c>
    </row>
    <row r="5" spans="1:7" ht="15" thickBot="1">
      <c r="A5" s="7">
        <v>1445</v>
      </c>
      <c r="B5" s="7">
        <v>106.25</v>
      </c>
      <c r="C5">
        <f t="shared" si="0"/>
        <v>1551.25</v>
      </c>
      <c r="D5">
        <f t="shared" si="1"/>
        <v>1.7656951508517482E-2</v>
      </c>
      <c r="F5" s="29"/>
      <c r="G5" s="27"/>
    </row>
    <row r="6" spans="1:7" ht="15" thickBot="1">
      <c r="A6" s="7">
        <v>1439.6999510000001</v>
      </c>
      <c r="B6" s="7">
        <v>105</v>
      </c>
      <c r="C6">
        <f t="shared" si="0"/>
        <v>1544.6999510000001</v>
      </c>
      <c r="D6">
        <f t="shared" si="1"/>
        <v>-4.2313725199819296E-3</v>
      </c>
      <c r="F6" s="29"/>
      <c r="G6" s="27"/>
    </row>
    <row r="7" spans="1:7" ht="15" thickBot="1">
      <c r="A7" s="7">
        <v>1423.849976</v>
      </c>
      <c r="B7" s="7">
        <v>100.75</v>
      </c>
      <c r="C7">
        <f t="shared" si="0"/>
        <v>1524.599976</v>
      </c>
      <c r="D7">
        <f t="shared" si="1"/>
        <v>-1.3097620186495719E-2</v>
      </c>
      <c r="F7" s="25" t="s">
        <v>177</v>
      </c>
      <c r="G7" s="28">
        <f>CORREL(A2:A247,B2:B247)</f>
        <v>-8.8399752805904064E-2</v>
      </c>
    </row>
    <row r="8" spans="1:7" ht="15" thickBot="1">
      <c r="A8" s="7">
        <v>1384.8000489999999</v>
      </c>
      <c r="B8" s="7">
        <v>90.199996999999996</v>
      </c>
      <c r="C8">
        <f t="shared" si="0"/>
        <v>1475.0000459999999</v>
      </c>
      <c r="D8">
        <f t="shared" si="1"/>
        <v>-3.3074043851978992E-2</v>
      </c>
    </row>
    <row r="9" spans="1:7" ht="15" thickBot="1">
      <c r="A9" s="7">
        <v>1380.9499510000001</v>
      </c>
      <c r="B9" s="7">
        <v>97.75</v>
      </c>
      <c r="C9">
        <f t="shared" si="0"/>
        <v>1478.6999510000001</v>
      </c>
      <c r="D9">
        <f t="shared" si="1"/>
        <v>2.50526928186592E-3</v>
      </c>
    </row>
    <row r="10" spans="1:7" ht="15" thickBot="1">
      <c r="A10" s="7">
        <v>1404</v>
      </c>
      <c r="B10" s="7">
        <v>99.449996999999996</v>
      </c>
      <c r="C10">
        <f t="shared" si="0"/>
        <v>1503.4499969999999</v>
      </c>
      <c r="D10">
        <f t="shared" si="1"/>
        <v>1.6599174901348226E-2</v>
      </c>
    </row>
    <row r="11" spans="1:7" ht="15" thickBot="1">
      <c r="A11" s="7">
        <v>1421</v>
      </c>
      <c r="B11" s="7">
        <v>97.5</v>
      </c>
      <c r="C11">
        <f t="shared" si="0"/>
        <v>1518.5</v>
      </c>
      <c r="D11">
        <f t="shared" si="1"/>
        <v>9.9605403422292314E-3</v>
      </c>
    </row>
    <row r="12" spans="1:7" ht="15" thickBot="1">
      <c r="A12" s="7">
        <v>1434.75</v>
      </c>
      <c r="B12" s="7">
        <v>97.400002000000001</v>
      </c>
      <c r="C12">
        <f t="shared" si="0"/>
        <v>1532.1500020000001</v>
      </c>
      <c r="D12">
        <f t="shared" si="1"/>
        <v>8.9489735542512289E-3</v>
      </c>
    </row>
    <row r="13" spans="1:7" ht="15" thickBot="1">
      <c r="A13" s="7">
        <v>1439.900024</v>
      </c>
      <c r="B13" s="7">
        <v>97.449996999999996</v>
      </c>
      <c r="C13">
        <f t="shared" si="0"/>
        <v>1537.350021</v>
      </c>
      <c r="D13">
        <f t="shared" si="1"/>
        <v>3.388189565496154E-3</v>
      </c>
    </row>
    <row r="14" spans="1:7" ht="15" thickBot="1">
      <c r="A14" s="7">
        <v>1444</v>
      </c>
      <c r="B14" s="7">
        <v>96.199996999999996</v>
      </c>
      <c r="C14">
        <f t="shared" si="0"/>
        <v>1540.1999969999999</v>
      </c>
      <c r="D14">
        <f t="shared" si="1"/>
        <v>1.8521075517998571E-3</v>
      </c>
    </row>
    <row r="15" spans="1:7" ht="15" thickBot="1">
      <c r="A15" s="7">
        <v>1443</v>
      </c>
      <c r="B15" s="7">
        <v>95.699996999999996</v>
      </c>
      <c r="C15">
        <f t="shared" si="0"/>
        <v>1538.6999969999999</v>
      </c>
      <c r="D15">
        <f t="shared" si="1"/>
        <v>-9.7437404371607641E-4</v>
      </c>
    </row>
    <row r="16" spans="1:7" ht="15" thickBot="1">
      <c r="A16" s="7">
        <v>1438</v>
      </c>
      <c r="B16" s="7">
        <v>97.199996999999996</v>
      </c>
      <c r="C16">
        <f t="shared" si="0"/>
        <v>1535.1999969999999</v>
      </c>
      <c r="D16">
        <f t="shared" si="1"/>
        <v>-2.2772383742872401E-3</v>
      </c>
    </row>
    <row r="17" spans="1:4" ht="15" thickBot="1">
      <c r="A17" s="7">
        <v>1430.75</v>
      </c>
      <c r="B17" s="7">
        <v>95.349997999999999</v>
      </c>
      <c r="C17">
        <f t="shared" si="0"/>
        <v>1526.0999979999999</v>
      </c>
      <c r="D17">
        <f t="shared" si="1"/>
        <v>-5.9452035530484825E-3</v>
      </c>
    </row>
    <row r="18" spans="1:4" ht="15" thickBot="1">
      <c r="A18" s="7">
        <v>1440</v>
      </c>
      <c r="B18" s="7">
        <v>95.5</v>
      </c>
      <c r="C18">
        <f t="shared" si="0"/>
        <v>1535.5</v>
      </c>
      <c r="D18">
        <f t="shared" si="1"/>
        <v>6.1406006945781237E-3</v>
      </c>
    </row>
    <row r="19" spans="1:4" ht="15" thickBot="1">
      <c r="A19" s="7">
        <v>1432.599976</v>
      </c>
      <c r="B19" s="7">
        <v>95.099997999999999</v>
      </c>
      <c r="C19">
        <f t="shared" si="0"/>
        <v>1527.6999739999999</v>
      </c>
      <c r="D19">
        <f t="shared" si="1"/>
        <v>-5.0927415282484454E-3</v>
      </c>
    </row>
    <row r="20" spans="1:4" ht="15" thickBot="1">
      <c r="A20" s="7">
        <v>1442</v>
      </c>
      <c r="B20" s="7">
        <v>94.949996999999996</v>
      </c>
      <c r="C20">
        <f t="shared" si="0"/>
        <v>1536.9499969999999</v>
      </c>
      <c r="D20">
        <f t="shared" si="1"/>
        <v>6.0366118005489291E-3</v>
      </c>
    </row>
    <row r="21" spans="1:4" ht="15" thickBot="1">
      <c r="A21" s="7">
        <v>1464.900024</v>
      </c>
      <c r="B21" s="7">
        <v>94.349997999999999</v>
      </c>
      <c r="C21">
        <f t="shared" si="0"/>
        <v>1559.2500219999999</v>
      </c>
      <c r="D21">
        <f t="shared" si="1"/>
        <v>1.4405019362401751E-2</v>
      </c>
    </row>
    <row r="22" spans="1:4" ht="15" thickBot="1">
      <c r="A22" s="7">
        <v>1487.6999510000001</v>
      </c>
      <c r="B22" s="7">
        <v>95.650002000000001</v>
      </c>
      <c r="C22">
        <f t="shared" si="0"/>
        <v>1583.3499530000001</v>
      </c>
      <c r="D22">
        <f t="shared" si="1"/>
        <v>1.5337875421487629E-2</v>
      </c>
    </row>
    <row r="23" spans="1:4" ht="15" thickBot="1">
      <c r="A23" s="7">
        <v>1496.900024</v>
      </c>
      <c r="B23" s="7">
        <v>94.75</v>
      </c>
      <c r="C23">
        <f t="shared" si="0"/>
        <v>1591.650024</v>
      </c>
      <c r="D23">
        <f t="shared" si="1"/>
        <v>5.2284031293337446E-3</v>
      </c>
    </row>
    <row r="24" spans="1:4" ht="15" thickBot="1">
      <c r="A24" s="7">
        <v>1488</v>
      </c>
      <c r="B24" s="7">
        <v>92.949996999999996</v>
      </c>
      <c r="C24">
        <f t="shared" si="0"/>
        <v>1580.9499969999999</v>
      </c>
      <c r="D24">
        <f t="shared" si="1"/>
        <v>-6.7452988080676781E-3</v>
      </c>
    </row>
    <row r="25" spans="1:4" ht="15" thickBot="1">
      <c r="A25" s="7">
        <v>1471.650024</v>
      </c>
      <c r="B25" s="7">
        <v>91.900002000000001</v>
      </c>
      <c r="C25">
        <f t="shared" si="0"/>
        <v>1563.5500260000001</v>
      </c>
      <c r="D25">
        <f t="shared" si="1"/>
        <v>-1.1067036709847461E-2</v>
      </c>
    </row>
    <row r="26" spans="1:4" ht="15" thickBot="1">
      <c r="A26" s="7">
        <v>1502.849976</v>
      </c>
      <c r="B26" s="7">
        <v>90.5</v>
      </c>
      <c r="C26">
        <f t="shared" si="0"/>
        <v>1593.349976</v>
      </c>
      <c r="D26">
        <f t="shared" si="1"/>
        <v>1.8879809402640179E-2</v>
      </c>
    </row>
    <row r="27" spans="1:4" ht="15" thickBot="1">
      <c r="A27" s="7">
        <v>1511.650024</v>
      </c>
      <c r="B27" s="7">
        <v>91.199996999999996</v>
      </c>
      <c r="C27">
        <f t="shared" si="0"/>
        <v>1602.850021</v>
      </c>
      <c r="D27">
        <f t="shared" si="1"/>
        <v>5.9446048339954448E-3</v>
      </c>
    </row>
    <row r="28" spans="1:4" ht="15" thickBot="1">
      <c r="A28" s="7">
        <v>1501</v>
      </c>
      <c r="B28" s="7">
        <v>93.699996999999996</v>
      </c>
      <c r="C28">
        <f t="shared" si="0"/>
        <v>1594.6999969999999</v>
      </c>
      <c r="D28">
        <f t="shared" si="1"/>
        <v>-5.0976789124264231E-3</v>
      </c>
    </row>
    <row r="29" spans="1:4" ht="15" thickBot="1">
      <c r="A29" s="7">
        <v>1494.349976</v>
      </c>
      <c r="B29" s="7">
        <v>93.5</v>
      </c>
      <c r="C29">
        <f t="shared" si="0"/>
        <v>1587.849976</v>
      </c>
      <c r="D29">
        <f t="shared" si="1"/>
        <v>-4.304744080158295E-3</v>
      </c>
    </row>
    <row r="30" spans="1:4" ht="15" thickBot="1">
      <c r="A30" s="7">
        <v>1467.900024</v>
      </c>
      <c r="B30" s="7">
        <v>90.150002000000001</v>
      </c>
      <c r="C30">
        <f t="shared" si="0"/>
        <v>1558.0500260000001</v>
      </c>
      <c r="D30">
        <f t="shared" si="1"/>
        <v>-1.8945828763080586E-2</v>
      </c>
    </row>
    <row r="31" spans="1:4" ht="15" thickBot="1">
      <c r="A31" s="7">
        <v>1481</v>
      </c>
      <c r="B31" s="7">
        <v>88.849997999999999</v>
      </c>
      <c r="C31">
        <f t="shared" si="0"/>
        <v>1569.8499979999999</v>
      </c>
      <c r="D31">
        <f t="shared" si="1"/>
        <v>7.5450160732463212E-3</v>
      </c>
    </row>
    <row r="32" spans="1:4" ht="15" thickBot="1">
      <c r="A32" s="7">
        <v>1471.900024</v>
      </c>
      <c r="B32" s="7">
        <v>85.699996999999996</v>
      </c>
      <c r="C32">
        <f t="shared" si="0"/>
        <v>1557.600021</v>
      </c>
      <c r="D32">
        <f t="shared" si="1"/>
        <v>-7.8338835624320539E-3</v>
      </c>
    </row>
    <row r="33" spans="1:4" ht="15" thickBot="1">
      <c r="A33" s="7">
        <v>1401.3000489999999</v>
      </c>
      <c r="B33" s="7">
        <v>83.800003000000004</v>
      </c>
      <c r="C33">
        <f t="shared" si="0"/>
        <v>1485.100052</v>
      </c>
      <c r="D33">
        <f t="shared" si="1"/>
        <v>-4.766404348889422E-2</v>
      </c>
    </row>
    <row r="34" spans="1:4" ht="15" thickBot="1">
      <c r="A34" s="7">
        <v>1408.75</v>
      </c>
      <c r="B34" s="7">
        <v>84.5</v>
      </c>
      <c r="C34">
        <f t="shared" si="0"/>
        <v>1493.25</v>
      </c>
      <c r="D34">
        <f t="shared" si="1"/>
        <v>5.4728075610392338E-3</v>
      </c>
    </row>
    <row r="35" spans="1:4" ht="15" thickBot="1">
      <c r="A35" s="7">
        <v>1482.5</v>
      </c>
      <c r="B35" s="7">
        <v>85.699996999999996</v>
      </c>
      <c r="C35">
        <f t="shared" si="0"/>
        <v>1568.1999969999999</v>
      </c>
      <c r="D35">
        <f t="shared" si="1"/>
        <v>4.8973510271384767E-2</v>
      </c>
    </row>
    <row r="36" spans="1:4" ht="15" thickBot="1">
      <c r="A36" s="7">
        <v>1578.5</v>
      </c>
      <c r="B36" s="7">
        <v>87.099997999999999</v>
      </c>
      <c r="C36">
        <f t="shared" si="0"/>
        <v>1665.5999979999999</v>
      </c>
      <c r="D36">
        <f t="shared" si="1"/>
        <v>6.0256954776135685E-2</v>
      </c>
    </row>
    <row r="37" spans="1:4" ht="15" thickBot="1">
      <c r="A37" s="7">
        <v>1581.6999510000001</v>
      </c>
      <c r="B37" s="7">
        <v>86.699996999999996</v>
      </c>
      <c r="C37">
        <f t="shared" si="0"/>
        <v>1668.399948</v>
      </c>
      <c r="D37">
        <f t="shared" si="1"/>
        <v>1.6796344952680683E-3</v>
      </c>
    </row>
    <row r="38" spans="1:4" ht="15" thickBot="1">
      <c r="A38" s="7">
        <v>1588</v>
      </c>
      <c r="B38" s="7">
        <v>88.199996999999996</v>
      </c>
      <c r="C38">
        <f t="shared" si="0"/>
        <v>1676.1999969999999</v>
      </c>
      <c r="D38">
        <f t="shared" si="1"/>
        <v>4.6642727198393449E-3</v>
      </c>
    </row>
    <row r="39" spans="1:4" ht="15" thickBot="1">
      <c r="A39" s="7">
        <v>1618.25</v>
      </c>
      <c r="B39" s="7">
        <v>92</v>
      </c>
      <c r="C39">
        <f t="shared" si="0"/>
        <v>1710.25</v>
      </c>
      <c r="D39">
        <f t="shared" si="1"/>
        <v>2.0110233766064245E-2</v>
      </c>
    </row>
    <row r="40" spans="1:4" ht="15" thickBot="1">
      <c r="A40" s="7">
        <v>1631.650024</v>
      </c>
      <c r="B40" s="7">
        <v>90.300003000000004</v>
      </c>
      <c r="C40">
        <f t="shared" si="0"/>
        <v>1721.9500270000001</v>
      </c>
      <c r="D40">
        <f t="shared" si="1"/>
        <v>6.8178266002678336E-3</v>
      </c>
    </row>
    <row r="41" spans="1:4" ht="15" thickBot="1">
      <c r="A41" s="7">
        <v>1628</v>
      </c>
      <c r="B41" s="7">
        <v>88.800003000000004</v>
      </c>
      <c r="C41">
        <f t="shared" si="0"/>
        <v>1716.8000030000001</v>
      </c>
      <c r="D41">
        <f t="shared" si="1"/>
        <v>-2.9952906175039337E-3</v>
      </c>
    </row>
    <row r="42" spans="1:4" ht="15" thickBot="1">
      <c r="A42" s="7">
        <v>1614.849976</v>
      </c>
      <c r="B42" s="7">
        <v>90.400002000000001</v>
      </c>
      <c r="C42">
        <f t="shared" si="0"/>
        <v>1705.2499780000001</v>
      </c>
      <c r="D42">
        <f t="shared" si="1"/>
        <v>-6.7503799903765862E-3</v>
      </c>
    </row>
    <row r="43" spans="1:4" ht="15" thickBot="1">
      <c r="A43" s="7">
        <v>1597.8000489999999</v>
      </c>
      <c r="B43" s="7">
        <v>89.699996999999996</v>
      </c>
      <c r="C43">
        <f t="shared" si="0"/>
        <v>1687.5000459999999</v>
      </c>
      <c r="D43">
        <f t="shared" si="1"/>
        <v>-1.0463543627550878E-2</v>
      </c>
    </row>
    <row r="44" spans="1:4" ht="15" thickBot="1">
      <c r="A44" s="7">
        <v>1592.5</v>
      </c>
      <c r="B44" s="7">
        <v>93.800003000000004</v>
      </c>
      <c r="C44">
        <f t="shared" si="0"/>
        <v>1686.3000030000001</v>
      </c>
      <c r="D44">
        <f t="shared" si="1"/>
        <v>-7.1138955076180789E-4</v>
      </c>
    </row>
    <row r="45" spans="1:4" ht="15" thickBot="1">
      <c r="A45" s="7">
        <v>1625</v>
      </c>
      <c r="B45" s="7">
        <v>91.550003000000004</v>
      </c>
      <c r="C45">
        <f t="shared" si="0"/>
        <v>1716.5500030000001</v>
      </c>
      <c r="D45">
        <f t="shared" si="1"/>
        <v>1.7779682807668673E-2</v>
      </c>
    </row>
    <row r="46" spans="1:4" ht="15" thickBot="1">
      <c r="A46" s="7">
        <v>1641</v>
      </c>
      <c r="B46" s="7">
        <v>89.050003000000004</v>
      </c>
      <c r="C46">
        <f t="shared" si="0"/>
        <v>1730.0500030000001</v>
      </c>
      <c r="D46">
        <f t="shared" si="1"/>
        <v>7.8338472794848985E-3</v>
      </c>
    </row>
    <row r="47" spans="1:4" ht="15" thickBot="1">
      <c r="A47" s="7">
        <v>1621.8000489999999</v>
      </c>
      <c r="B47" s="7">
        <v>90.650002000000001</v>
      </c>
      <c r="C47">
        <f t="shared" si="0"/>
        <v>1712.450051</v>
      </c>
      <c r="D47">
        <f t="shared" si="1"/>
        <v>-1.0225188130599179E-2</v>
      </c>
    </row>
    <row r="48" spans="1:4" ht="15" thickBot="1">
      <c r="A48" s="7">
        <v>1605.9499510000001</v>
      </c>
      <c r="B48" s="7">
        <v>89.300003000000004</v>
      </c>
      <c r="C48">
        <f t="shared" si="0"/>
        <v>1695.2499540000001</v>
      </c>
      <c r="D48">
        <f t="shared" si="1"/>
        <v>-1.0094927982426024E-2</v>
      </c>
    </row>
    <row r="49" spans="1:4" ht="15" thickBot="1">
      <c r="A49" s="7">
        <v>1564.1999510000001</v>
      </c>
      <c r="B49" s="7">
        <v>88.5</v>
      </c>
      <c r="C49">
        <f t="shared" si="0"/>
        <v>1652.6999510000001</v>
      </c>
      <c r="D49">
        <f t="shared" si="1"/>
        <v>-2.5419910930984148E-2</v>
      </c>
    </row>
    <row r="50" spans="1:4" ht="15" thickBot="1">
      <c r="A50" s="7">
        <v>1573.900024</v>
      </c>
      <c r="B50" s="7">
        <v>86.25</v>
      </c>
      <c r="C50">
        <f t="shared" si="0"/>
        <v>1660.150024</v>
      </c>
      <c r="D50">
        <f t="shared" si="1"/>
        <v>4.4976896722213576E-3</v>
      </c>
    </row>
    <row r="51" spans="1:4" ht="15" thickBot="1">
      <c r="A51" s="7">
        <v>1557.6999510000001</v>
      </c>
      <c r="B51" s="7">
        <v>84.75</v>
      </c>
      <c r="C51">
        <f t="shared" si="0"/>
        <v>1642.4499510000001</v>
      </c>
      <c r="D51">
        <f t="shared" si="1"/>
        <v>-1.0718974508915981E-2</v>
      </c>
    </row>
    <row r="52" spans="1:4" ht="15" thickBot="1">
      <c r="A52" s="7">
        <v>1613.9499510000001</v>
      </c>
      <c r="B52" s="7">
        <v>85.150002000000001</v>
      </c>
      <c r="C52">
        <f t="shared" si="0"/>
        <v>1699.0999530000001</v>
      </c>
      <c r="D52">
        <f t="shared" si="1"/>
        <v>3.3909671768377919E-2</v>
      </c>
    </row>
    <row r="53" spans="1:4" ht="15" thickBot="1">
      <c r="A53" s="7">
        <v>1636.25</v>
      </c>
      <c r="B53" s="7">
        <v>86.699996999999996</v>
      </c>
      <c r="C53">
        <f t="shared" si="0"/>
        <v>1722.9499969999999</v>
      </c>
      <c r="D53">
        <f t="shared" si="1"/>
        <v>1.3939264783015956E-2</v>
      </c>
    </row>
    <row r="54" spans="1:4" ht="15" thickBot="1">
      <c r="A54" s="7">
        <v>1588.900024</v>
      </c>
      <c r="B54" s="7">
        <v>84.75</v>
      </c>
      <c r="C54">
        <f t="shared" si="0"/>
        <v>1673.650024</v>
      </c>
      <c r="D54">
        <f t="shared" si="1"/>
        <v>-2.9031051731759121E-2</v>
      </c>
    </row>
    <row r="55" spans="1:4" ht="15" thickBot="1">
      <c r="A55" s="7">
        <v>1572.5500489999999</v>
      </c>
      <c r="B55" s="7">
        <v>84.949996999999996</v>
      </c>
      <c r="C55">
        <f t="shared" si="0"/>
        <v>1657.5000459999999</v>
      </c>
      <c r="D55">
        <f t="shared" si="1"/>
        <v>-9.6964136686096651E-3</v>
      </c>
    </row>
    <row r="56" spans="1:4" ht="15" thickBot="1">
      <c r="A56" s="7">
        <v>1587.5</v>
      </c>
      <c r="B56" s="7">
        <v>84.900002000000001</v>
      </c>
      <c r="C56">
        <f t="shared" si="0"/>
        <v>1672.4000020000001</v>
      </c>
      <c r="D56">
        <f t="shared" si="1"/>
        <v>8.9492508656395207E-3</v>
      </c>
    </row>
    <row r="57" spans="1:4" ht="15" thickBot="1">
      <c r="A57" s="7">
        <v>1596</v>
      </c>
      <c r="B57" s="7">
        <v>89.800003000000004</v>
      </c>
      <c r="C57">
        <f t="shared" si="0"/>
        <v>1685.8000030000001</v>
      </c>
      <c r="D57">
        <f t="shared" si="1"/>
        <v>7.9805086646563116E-3</v>
      </c>
    </row>
    <row r="58" spans="1:4" ht="15" thickBot="1">
      <c r="A58" s="7">
        <v>1571</v>
      </c>
      <c r="B58" s="7">
        <v>90.599997999999999</v>
      </c>
      <c r="C58">
        <f t="shared" si="0"/>
        <v>1661.5999979999999</v>
      </c>
      <c r="D58">
        <f t="shared" si="1"/>
        <v>-1.4459237984709003E-2</v>
      </c>
    </row>
    <row r="59" spans="1:4" ht="15" thickBot="1">
      <c r="A59" s="7">
        <v>1545.599976</v>
      </c>
      <c r="B59" s="7">
        <v>87.949996999999996</v>
      </c>
      <c r="C59">
        <f t="shared" si="0"/>
        <v>1633.5499729999999</v>
      </c>
      <c r="D59">
        <f t="shared" si="1"/>
        <v>-1.7025448192469757E-2</v>
      </c>
    </row>
    <row r="60" spans="1:4" ht="15" thickBot="1">
      <c r="A60" s="7">
        <v>1555</v>
      </c>
      <c r="B60" s="7">
        <v>86.349997999999999</v>
      </c>
      <c r="C60">
        <f t="shared" si="0"/>
        <v>1641.3499979999999</v>
      </c>
      <c r="D60">
        <f t="shared" si="1"/>
        <v>4.7635285464566841E-3</v>
      </c>
    </row>
    <row r="61" spans="1:4" ht="15" thickBot="1">
      <c r="A61" s="7">
        <v>1565.6999510000001</v>
      </c>
      <c r="B61" s="7">
        <v>85.400002000000001</v>
      </c>
      <c r="C61">
        <f t="shared" si="0"/>
        <v>1651.0999530000001</v>
      </c>
      <c r="D61">
        <f t="shared" si="1"/>
        <v>5.9226312596849769E-3</v>
      </c>
    </row>
    <row r="62" spans="1:4" ht="15" thickBot="1">
      <c r="A62" s="7">
        <v>1575</v>
      </c>
      <c r="B62" s="7">
        <v>85.900002000000001</v>
      </c>
      <c r="C62">
        <f t="shared" si="0"/>
        <v>1660.9000020000001</v>
      </c>
      <c r="D62">
        <f t="shared" si="1"/>
        <v>5.9179213372044324E-3</v>
      </c>
    </row>
    <row r="63" spans="1:4" ht="15" thickBot="1">
      <c r="A63" s="7">
        <v>1600</v>
      </c>
      <c r="B63" s="7">
        <v>84.199996999999996</v>
      </c>
      <c r="C63">
        <f t="shared" si="0"/>
        <v>1684.1999969999999</v>
      </c>
      <c r="D63">
        <f t="shared" si="1"/>
        <v>1.3931046505510986E-2</v>
      </c>
    </row>
    <row r="64" spans="1:4" ht="15" thickBot="1">
      <c r="A64" s="7">
        <v>1548.400024</v>
      </c>
      <c r="B64" s="7">
        <v>83.25</v>
      </c>
      <c r="C64">
        <f t="shared" si="0"/>
        <v>1631.650024</v>
      </c>
      <c r="D64">
        <f t="shared" si="1"/>
        <v>-3.1698884365857688E-2</v>
      </c>
    </row>
    <row r="65" spans="1:4" ht="15" thickBot="1">
      <c r="A65" s="7">
        <v>1540.400024</v>
      </c>
      <c r="B65" s="7">
        <v>80.599997999999999</v>
      </c>
      <c r="C65">
        <f t="shared" si="0"/>
        <v>1621.0000219999999</v>
      </c>
      <c r="D65">
        <f t="shared" si="1"/>
        <v>-6.5485311412277506E-3</v>
      </c>
    </row>
    <row r="66" spans="1:4" ht="15" thickBot="1">
      <c r="A66" s="7">
        <v>1539</v>
      </c>
      <c r="B66" s="7">
        <v>81.800003000000004</v>
      </c>
      <c r="C66">
        <f t="shared" si="0"/>
        <v>1620.8000030000001</v>
      </c>
      <c r="D66">
        <f t="shared" si="1"/>
        <v>-1.2339996218843388E-4</v>
      </c>
    </row>
    <row r="67" spans="1:4" ht="15" thickBot="1">
      <c r="A67" s="7">
        <v>1522.0500489999999</v>
      </c>
      <c r="B67" s="7">
        <v>79</v>
      </c>
      <c r="C67">
        <f t="shared" ref="C67:C130" si="2">$A67+$B67</f>
        <v>1601.0500489999999</v>
      </c>
      <c r="D67">
        <f t="shared" si="1"/>
        <v>-1.226016175043893E-2</v>
      </c>
    </row>
    <row r="68" spans="1:4" ht="15" thickBot="1">
      <c r="A68" s="7">
        <v>1511.1999510000001</v>
      </c>
      <c r="B68" s="7">
        <v>74.300003000000004</v>
      </c>
      <c r="C68">
        <f t="shared" si="2"/>
        <v>1585.4999540000001</v>
      </c>
      <c r="D68">
        <f t="shared" ref="D68:D131" si="3">LN(C68/C67)</f>
        <v>-9.759908629445797E-3</v>
      </c>
    </row>
    <row r="69" spans="1:4" ht="15" thickBot="1">
      <c r="A69" s="7">
        <v>1494.900024</v>
      </c>
      <c r="B69" s="7">
        <v>77</v>
      </c>
      <c r="C69">
        <f t="shared" si="2"/>
        <v>1571.900024</v>
      </c>
      <c r="D69">
        <f t="shared" si="3"/>
        <v>-8.6146919631330358E-3</v>
      </c>
    </row>
    <row r="70" spans="1:4" ht="15" thickBot="1">
      <c r="A70" s="7">
        <v>1507.4499510000001</v>
      </c>
      <c r="B70" s="7">
        <v>77.900002000000001</v>
      </c>
      <c r="C70">
        <f t="shared" si="2"/>
        <v>1585.3499530000001</v>
      </c>
      <c r="D70">
        <f t="shared" si="3"/>
        <v>8.5200794746763675E-3</v>
      </c>
    </row>
    <row r="71" spans="1:4" ht="15" thickBot="1">
      <c r="A71" s="7">
        <v>1506.4499510000001</v>
      </c>
      <c r="B71" s="7">
        <v>73.949996999999996</v>
      </c>
      <c r="C71">
        <f t="shared" si="2"/>
        <v>1580.399948</v>
      </c>
      <c r="D71">
        <f t="shared" si="3"/>
        <v>-3.1272268428427846E-3</v>
      </c>
    </row>
    <row r="72" spans="1:4" ht="15" thickBot="1">
      <c r="A72" s="7">
        <v>1495.5500489999999</v>
      </c>
      <c r="B72" s="7">
        <v>72.550003000000004</v>
      </c>
      <c r="C72">
        <f t="shared" si="2"/>
        <v>1568.100052</v>
      </c>
      <c r="D72">
        <f t="shared" si="3"/>
        <v>-7.8132180860368359E-3</v>
      </c>
    </row>
    <row r="73" spans="1:4" ht="15" thickBot="1">
      <c r="A73" s="7">
        <v>1499</v>
      </c>
      <c r="B73" s="7">
        <v>70.75</v>
      </c>
      <c r="C73">
        <f t="shared" si="2"/>
        <v>1569.75</v>
      </c>
      <c r="D73">
        <f t="shared" si="3"/>
        <v>1.0516424460830431E-3</v>
      </c>
    </row>
    <row r="74" spans="1:4" ht="15" thickBot="1">
      <c r="A74" s="7">
        <v>1562.5500489999999</v>
      </c>
      <c r="B74" s="7">
        <v>70.099997999999999</v>
      </c>
      <c r="C74">
        <f t="shared" si="2"/>
        <v>1632.6500469999999</v>
      </c>
      <c r="D74">
        <f t="shared" si="3"/>
        <v>3.9288119336968866E-2</v>
      </c>
    </row>
    <row r="75" spans="1:4" ht="15" thickBot="1">
      <c r="A75" s="7">
        <v>1548</v>
      </c>
      <c r="B75" s="7">
        <v>71.199996999999996</v>
      </c>
      <c r="C75">
        <f t="shared" si="2"/>
        <v>1619.1999969999999</v>
      </c>
      <c r="D75">
        <f t="shared" si="3"/>
        <v>-8.2722920908081376E-3</v>
      </c>
    </row>
    <row r="76" spans="1:4" ht="15" thickBot="1">
      <c r="A76" s="7">
        <v>1499.400024</v>
      </c>
      <c r="B76" s="7">
        <v>72.599997999999999</v>
      </c>
      <c r="C76">
        <f t="shared" si="2"/>
        <v>1572.0000219999999</v>
      </c>
      <c r="D76">
        <f t="shared" si="3"/>
        <v>-2.9583490256316926E-2</v>
      </c>
    </row>
    <row r="77" spans="1:4" ht="15" thickBot="1">
      <c r="A77" s="7">
        <v>1485</v>
      </c>
      <c r="B77" s="7">
        <v>71.199996999999996</v>
      </c>
      <c r="C77">
        <f t="shared" si="2"/>
        <v>1556.1999969999999</v>
      </c>
      <c r="D77">
        <f t="shared" si="3"/>
        <v>-1.0101757729005722E-2</v>
      </c>
    </row>
    <row r="78" spans="1:4" ht="15" thickBot="1">
      <c r="A78" s="7">
        <v>1462.650024</v>
      </c>
      <c r="B78" s="7">
        <v>69.800003000000004</v>
      </c>
      <c r="C78">
        <f t="shared" si="2"/>
        <v>1532.4500270000001</v>
      </c>
      <c r="D78">
        <f t="shared" si="3"/>
        <v>-1.5379170785504565E-2</v>
      </c>
    </row>
    <row r="79" spans="1:4" ht="15" thickBot="1">
      <c r="A79" s="7">
        <v>1456.6999510000001</v>
      </c>
      <c r="B79" s="7">
        <v>72.400002000000001</v>
      </c>
      <c r="C79">
        <f t="shared" si="2"/>
        <v>1529.0999530000001</v>
      </c>
      <c r="D79">
        <f t="shared" si="3"/>
        <v>-2.1884831924818093E-3</v>
      </c>
    </row>
    <row r="80" spans="1:4" ht="15" thickBot="1">
      <c r="A80" s="7">
        <v>1460.900024</v>
      </c>
      <c r="B80" s="7">
        <v>72.199996999999996</v>
      </c>
      <c r="C80">
        <f t="shared" si="2"/>
        <v>1533.100021</v>
      </c>
      <c r="D80">
        <f t="shared" si="3"/>
        <v>2.6125467370745831E-3</v>
      </c>
    </row>
    <row r="81" spans="1:4" ht="15" thickBot="1">
      <c r="A81" s="7">
        <v>1432.8000489999999</v>
      </c>
      <c r="B81" s="7">
        <v>71.449996999999996</v>
      </c>
      <c r="C81">
        <f t="shared" si="2"/>
        <v>1504.2500459999999</v>
      </c>
      <c r="D81">
        <f t="shared" si="3"/>
        <v>-1.8997377333661167E-2</v>
      </c>
    </row>
    <row r="82" spans="1:4" ht="15" thickBot="1">
      <c r="A82" s="7">
        <v>1399</v>
      </c>
      <c r="B82" s="7">
        <v>69</v>
      </c>
      <c r="C82">
        <f t="shared" si="2"/>
        <v>1468</v>
      </c>
      <c r="D82">
        <f t="shared" si="3"/>
        <v>-2.4393535506022943E-2</v>
      </c>
    </row>
    <row r="83" spans="1:4" ht="15" thickBot="1">
      <c r="A83" s="7">
        <v>1406.4499510000001</v>
      </c>
      <c r="B83" s="7">
        <v>70.449996999999996</v>
      </c>
      <c r="C83">
        <f t="shared" si="2"/>
        <v>1476.899948</v>
      </c>
      <c r="D83">
        <f t="shared" si="3"/>
        <v>6.0443310489196487E-3</v>
      </c>
    </row>
    <row r="84" spans="1:4" ht="15" thickBot="1">
      <c r="A84" s="7">
        <v>1436.6999510000001</v>
      </c>
      <c r="B84" s="7">
        <v>68.25</v>
      </c>
      <c r="C84">
        <f t="shared" si="2"/>
        <v>1504.9499510000001</v>
      </c>
      <c r="D84">
        <f t="shared" si="3"/>
        <v>1.8814381257129292E-2</v>
      </c>
    </row>
    <row r="85" spans="1:4" ht="15" thickBot="1">
      <c r="A85" s="7">
        <v>1445</v>
      </c>
      <c r="B85" s="7">
        <v>68.199996999999996</v>
      </c>
      <c r="C85">
        <f t="shared" si="2"/>
        <v>1513.1999969999999</v>
      </c>
      <c r="D85">
        <f t="shared" si="3"/>
        <v>5.4669692958107773E-3</v>
      </c>
    </row>
    <row r="86" spans="1:4" ht="15" thickBot="1">
      <c r="A86" s="7">
        <v>1417.6999510000001</v>
      </c>
      <c r="B86" s="7">
        <v>63</v>
      </c>
      <c r="C86">
        <f t="shared" si="2"/>
        <v>1480.6999510000001</v>
      </c>
      <c r="D86">
        <f t="shared" si="3"/>
        <v>-2.1711695954104215E-2</v>
      </c>
    </row>
    <row r="87" spans="1:4" ht="15" thickBot="1">
      <c r="A87" s="7">
        <v>1426.400024</v>
      </c>
      <c r="B87" s="7">
        <v>63.400002000000001</v>
      </c>
      <c r="C87">
        <f t="shared" si="2"/>
        <v>1489.8000260000001</v>
      </c>
      <c r="D87">
        <f t="shared" si="3"/>
        <v>6.126984371966359E-3</v>
      </c>
    </row>
    <row r="88" spans="1:4" ht="15" thickBot="1">
      <c r="A88" s="7">
        <v>1426.8000489999999</v>
      </c>
      <c r="B88" s="7">
        <v>60.900002000000001</v>
      </c>
      <c r="C88">
        <f t="shared" si="2"/>
        <v>1487.700051</v>
      </c>
      <c r="D88">
        <f t="shared" si="3"/>
        <v>-1.4105627498804405E-3</v>
      </c>
    </row>
    <row r="89" spans="1:4" ht="15" thickBot="1">
      <c r="A89" s="7">
        <v>1434.599976</v>
      </c>
      <c r="B89" s="7">
        <v>61.299999</v>
      </c>
      <c r="C89">
        <f t="shared" si="2"/>
        <v>1495.899975</v>
      </c>
      <c r="D89">
        <f t="shared" si="3"/>
        <v>5.4966782237657226E-3</v>
      </c>
    </row>
    <row r="90" spans="1:4" ht="15" thickBot="1">
      <c r="A90" s="7">
        <v>1429</v>
      </c>
      <c r="B90" s="7">
        <v>63.650002000000001</v>
      </c>
      <c r="C90">
        <f t="shared" si="2"/>
        <v>1492.6500020000001</v>
      </c>
      <c r="D90">
        <f t="shared" si="3"/>
        <v>-2.1749505988883939E-3</v>
      </c>
    </row>
    <row r="91" spans="1:4" ht="15" thickBot="1">
      <c r="A91" s="7">
        <v>1442</v>
      </c>
      <c r="B91" s="7">
        <v>65</v>
      </c>
      <c r="C91">
        <f t="shared" si="2"/>
        <v>1507</v>
      </c>
      <c r="D91">
        <f t="shared" si="3"/>
        <v>9.5678545573157133E-3</v>
      </c>
    </row>
    <row r="92" spans="1:4" ht="15" thickBot="1">
      <c r="A92" s="7">
        <v>1479</v>
      </c>
      <c r="B92" s="7">
        <v>65.949996999999996</v>
      </c>
      <c r="C92">
        <f t="shared" si="2"/>
        <v>1544.9499969999999</v>
      </c>
      <c r="D92">
        <f t="shared" si="3"/>
        <v>2.48706257803172E-2</v>
      </c>
    </row>
    <row r="93" spans="1:4" ht="15" thickBot="1">
      <c r="A93" s="7">
        <v>1503.650024</v>
      </c>
      <c r="B93" s="7">
        <v>66.099997999999999</v>
      </c>
      <c r="C93">
        <f t="shared" si="2"/>
        <v>1569.7500219999999</v>
      </c>
      <c r="D93">
        <f t="shared" si="3"/>
        <v>1.5924839602376523E-2</v>
      </c>
    </row>
    <row r="94" spans="1:4" ht="15" thickBot="1">
      <c r="A94" s="7">
        <v>1453.8000489999999</v>
      </c>
      <c r="B94" s="7">
        <v>64</v>
      </c>
      <c r="C94">
        <f t="shared" si="2"/>
        <v>1517.8000489999999</v>
      </c>
      <c r="D94">
        <f t="shared" si="3"/>
        <v>-3.3654434755808961E-2</v>
      </c>
    </row>
    <row r="95" spans="1:4" ht="15" thickBot="1">
      <c r="A95" s="7">
        <v>1421.900024</v>
      </c>
      <c r="B95" s="7">
        <v>62.799999</v>
      </c>
      <c r="C95">
        <f t="shared" si="2"/>
        <v>1484.7000230000001</v>
      </c>
      <c r="D95">
        <f t="shared" si="3"/>
        <v>-2.2049203136085146E-2</v>
      </c>
    </row>
    <row r="96" spans="1:4" ht="15" thickBot="1">
      <c r="A96" s="7">
        <v>1423</v>
      </c>
      <c r="B96" s="7">
        <v>63.299999</v>
      </c>
      <c r="C96">
        <f t="shared" si="2"/>
        <v>1486.2999990000001</v>
      </c>
      <c r="D96">
        <f t="shared" si="3"/>
        <v>1.077062364742487E-3</v>
      </c>
    </row>
    <row r="97" spans="1:4" ht="15" thickBot="1">
      <c r="A97" s="7">
        <v>1409.599976</v>
      </c>
      <c r="B97" s="7">
        <v>63.599997999999999</v>
      </c>
      <c r="C97">
        <f t="shared" si="2"/>
        <v>1473.1999739999999</v>
      </c>
      <c r="D97">
        <f t="shared" si="3"/>
        <v>-8.852921559783582E-3</v>
      </c>
    </row>
    <row r="98" spans="1:4" ht="15" thickBot="1">
      <c r="A98" s="7">
        <v>1410.8000489999999</v>
      </c>
      <c r="B98" s="7">
        <v>63.5</v>
      </c>
      <c r="C98">
        <f t="shared" si="2"/>
        <v>1474.3000489999999</v>
      </c>
      <c r="D98">
        <f t="shared" si="3"/>
        <v>7.4644616963150275E-4</v>
      </c>
    </row>
    <row r="99" spans="1:4" ht="15" thickBot="1">
      <c r="A99" s="7">
        <v>1424.9499510000001</v>
      </c>
      <c r="B99" s="7">
        <v>63.400002000000001</v>
      </c>
      <c r="C99">
        <f t="shared" si="2"/>
        <v>1488.3499530000001</v>
      </c>
      <c r="D99">
        <f t="shared" si="3"/>
        <v>9.4847581175971987E-3</v>
      </c>
    </row>
    <row r="100" spans="1:4" ht="15" thickBot="1">
      <c r="A100" s="7">
        <v>1430</v>
      </c>
      <c r="B100" s="7">
        <v>63.849997999999999</v>
      </c>
      <c r="C100">
        <f t="shared" si="2"/>
        <v>1493.8499979999999</v>
      </c>
      <c r="D100">
        <f t="shared" si="3"/>
        <v>3.688586497452971E-3</v>
      </c>
    </row>
    <row r="101" spans="1:4" ht="15" thickBot="1">
      <c r="A101" s="7">
        <v>1424.1999510000001</v>
      </c>
      <c r="B101" s="7">
        <v>70.199996999999996</v>
      </c>
      <c r="C101">
        <f t="shared" si="2"/>
        <v>1494.399948</v>
      </c>
      <c r="D101">
        <f t="shared" si="3"/>
        <v>3.6807497106810876E-4</v>
      </c>
    </row>
    <row r="102" spans="1:4" ht="15" thickBot="1">
      <c r="A102" s="7">
        <v>1408.599976</v>
      </c>
      <c r="B102" s="7">
        <v>73.400002000000001</v>
      </c>
      <c r="C102">
        <f t="shared" si="2"/>
        <v>1481.9999780000001</v>
      </c>
      <c r="D102">
        <f t="shared" si="3"/>
        <v>-8.3322416667759337E-3</v>
      </c>
    </row>
    <row r="103" spans="1:4" ht="15" thickBot="1">
      <c r="A103" s="7">
        <v>1398.900024</v>
      </c>
      <c r="B103" s="7">
        <v>73.25</v>
      </c>
      <c r="C103">
        <f t="shared" si="2"/>
        <v>1472.150024</v>
      </c>
      <c r="D103">
        <f t="shared" si="3"/>
        <v>-6.6685784374806278E-3</v>
      </c>
    </row>
    <row r="104" spans="1:4" ht="15" thickBot="1">
      <c r="A104" s="7">
        <v>1442.599976</v>
      </c>
      <c r="B104" s="7">
        <v>71.400002000000001</v>
      </c>
      <c r="C104">
        <f t="shared" si="2"/>
        <v>1513.9999780000001</v>
      </c>
      <c r="D104">
        <f t="shared" si="3"/>
        <v>2.8031206892603168E-2</v>
      </c>
    </row>
    <row r="105" spans="1:4" ht="15" thickBot="1">
      <c r="A105" s="7">
        <v>1482.75</v>
      </c>
      <c r="B105" s="7">
        <v>77.349997999999999</v>
      </c>
      <c r="C105">
        <f t="shared" si="2"/>
        <v>1560.0999979999999</v>
      </c>
      <c r="D105">
        <f t="shared" si="3"/>
        <v>2.9994780004884085E-2</v>
      </c>
    </row>
    <row r="106" spans="1:4" ht="15" thickBot="1">
      <c r="A106" s="7">
        <v>1478.849976</v>
      </c>
      <c r="B106" s="7">
        <v>78.449996999999996</v>
      </c>
      <c r="C106">
        <f t="shared" si="2"/>
        <v>1557.2999729999999</v>
      </c>
      <c r="D106">
        <f t="shared" si="3"/>
        <v>-1.7963853076416558E-3</v>
      </c>
    </row>
    <row r="107" spans="1:4" ht="15" thickBot="1">
      <c r="A107" s="7">
        <v>1465.900024</v>
      </c>
      <c r="B107" s="7">
        <v>76.550003000000004</v>
      </c>
      <c r="C107">
        <f t="shared" si="2"/>
        <v>1542.4500270000001</v>
      </c>
      <c r="D107">
        <f t="shared" si="3"/>
        <v>-9.5814563156644932E-3</v>
      </c>
    </row>
    <row r="108" spans="1:4" ht="15" thickBot="1">
      <c r="A108" s="7">
        <v>1501.900024</v>
      </c>
      <c r="B108" s="7">
        <v>77.199996999999996</v>
      </c>
      <c r="C108">
        <f t="shared" si="2"/>
        <v>1579.100021</v>
      </c>
      <c r="D108">
        <f t="shared" si="3"/>
        <v>2.3482998923383302E-2</v>
      </c>
    </row>
    <row r="109" spans="1:4" ht="15" thickBot="1">
      <c r="A109" s="7">
        <v>1520.4499510000001</v>
      </c>
      <c r="B109" s="7">
        <v>82.150002000000001</v>
      </c>
      <c r="C109">
        <f t="shared" si="2"/>
        <v>1602.5999530000001</v>
      </c>
      <c r="D109">
        <f t="shared" si="3"/>
        <v>1.4772203245314974E-2</v>
      </c>
    </row>
    <row r="110" spans="1:4" ht="15" thickBot="1">
      <c r="A110" s="7">
        <v>1513.75</v>
      </c>
      <c r="B110" s="7">
        <v>83.900002000000001</v>
      </c>
      <c r="C110">
        <f t="shared" si="2"/>
        <v>1597.6500020000001</v>
      </c>
      <c r="D110">
        <f t="shared" si="3"/>
        <v>-3.0934802075037252E-3</v>
      </c>
    </row>
    <row r="111" spans="1:4" ht="15" thickBot="1">
      <c r="A111" s="7">
        <v>1487</v>
      </c>
      <c r="B111" s="7">
        <v>83.300003000000004</v>
      </c>
      <c r="C111">
        <f t="shared" si="2"/>
        <v>1570.3000030000001</v>
      </c>
      <c r="D111">
        <f t="shared" si="3"/>
        <v>-1.7267115007751983E-2</v>
      </c>
    </row>
    <row r="112" spans="1:4" ht="15" thickBot="1">
      <c r="A112" s="7">
        <v>1489</v>
      </c>
      <c r="B112" s="7">
        <v>81.900002000000001</v>
      </c>
      <c r="C112">
        <f t="shared" si="2"/>
        <v>1570.9000020000001</v>
      </c>
      <c r="D112">
        <f t="shared" si="3"/>
        <v>3.8201897767854443E-4</v>
      </c>
    </row>
    <row r="113" spans="1:4" ht="15" thickBot="1">
      <c r="A113" s="7">
        <v>1513</v>
      </c>
      <c r="B113" s="7">
        <v>80.75</v>
      </c>
      <c r="C113">
        <f t="shared" si="2"/>
        <v>1593.75</v>
      </c>
      <c r="D113">
        <f t="shared" si="3"/>
        <v>1.4441025127686569E-2</v>
      </c>
    </row>
    <row r="114" spans="1:4" ht="15" thickBot="1">
      <c r="A114" s="7">
        <v>1519.5</v>
      </c>
      <c r="B114" s="7">
        <v>81.849997999999999</v>
      </c>
      <c r="C114">
        <f t="shared" si="2"/>
        <v>1601.3499979999999</v>
      </c>
      <c r="D114">
        <f t="shared" si="3"/>
        <v>4.757292315258085E-3</v>
      </c>
    </row>
    <row r="115" spans="1:4" ht="15" thickBot="1">
      <c r="A115" s="7">
        <v>1527</v>
      </c>
      <c r="B115" s="7">
        <v>80</v>
      </c>
      <c r="C115">
        <f t="shared" si="2"/>
        <v>1607</v>
      </c>
      <c r="D115">
        <f t="shared" si="3"/>
        <v>3.5220645155182328E-3</v>
      </c>
    </row>
    <row r="116" spans="1:4" ht="15" thickBot="1">
      <c r="A116" s="7">
        <v>1510.1999510000001</v>
      </c>
      <c r="B116" s="7">
        <v>77.400002000000001</v>
      </c>
      <c r="C116">
        <f t="shared" si="2"/>
        <v>1587.5999530000001</v>
      </c>
      <c r="D116">
        <f t="shared" si="3"/>
        <v>-1.2145674433036997E-2</v>
      </c>
    </row>
    <row r="117" spans="1:4" ht="15" thickBot="1">
      <c r="A117" s="7">
        <v>1524.9499510000001</v>
      </c>
      <c r="B117" s="7">
        <v>78.599997999999999</v>
      </c>
      <c r="C117">
        <f t="shared" si="2"/>
        <v>1603.549949</v>
      </c>
      <c r="D117">
        <f t="shared" si="3"/>
        <v>9.9964773279923522E-3</v>
      </c>
    </row>
    <row r="118" spans="1:4" ht="15" thickBot="1">
      <c r="A118" s="7">
        <v>1520.650024</v>
      </c>
      <c r="B118" s="7">
        <v>81</v>
      </c>
      <c r="C118">
        <f t="shared" si="2"/>
        <v>1601.650024</v>
      </c>
      <c r="D118">
        <f t="shared" si="3"/>
        <v>-1.1855267930419742E-3</v>
      </c>
    </row>
    <row r="119" spans="1:4" ht="15" thickBot="1">
      <c r="A119" s="7">
        <v>1514</v>
      </c>
      <c r="B119" s="7">
        <v>81.699996999999996</v>
      </c>
      <c r="C119">
        <f t="shared" si="2"/>
        <v>1595.6999969999999</v>
      </c>
      <c r="D119">
        <f t="shared" si="3"/>
        <v>-3.7218533030970685E-3</v>
      </c>
    </row>
    <row r="120" spans="1:4" ht="15" thickBot="1">
      <c r="A120" s="7">
        <v>1501.3000489999999</v>
      </c>
      <c r="B120" s="7">
        <v>81.449996999999996</v>
      </c>
      <c r="C120">
        <f t="shared" si="2"/>
        <v>1582.7500459999999</v>
      </c>
      <c r="D120">
        <f t="shared" si="3"/>
        <v>-8.1486400487543742E-3</v>
      </c>
    </row>
    <row r="121" spans="1:4" ht="15" thickBot="1">
      <c r="A121" s="7">
        <v>1502</v>
      </c>
      <c r="B121" s="7">
        <v>83</v>
      </c>
      <c r="C121">
        <f t="shared" si="2"/>
        <v>1585</v>
      </c>
      <c r="D121">
        <f t="shared" si="3"/>
        <v>1.4205378238063759E-3</v>
      </c>
    </row>
    <row r="122" spans="1:4" ht="15" thickBot="1">
      <c r="A122" s="7">
        <v>1489</v>
      </c>
      <c r="B122" s="7">
        <v>80.650002000000001</v>
      </c>
      <c r="C122">
        <f t="shared" si="2"/>
        <v>1569.6500020000001</v>
      </c>
      <c r="D122">
        <f t="shared" si="3"/>
        <v>-9.7317414837354878E-3</v>
      </c>
    </row>
    <row r="123" spans="1:4" ht="15" thickBot="1">
      <c r="A123" s="7">
        <v>1496.5500489999999</v>
      </c>
      <c r="B123" s="7">
        <v>81.199996999999996</v>
      </c>
      <c r="C123">
        <f t="shared" si="2"/>
        <v>1577.7500459999999</v>
      </c>
      <c r="D123">
        <f t="shared" si="3"/>
        <v>5.1471447921458387E-3</v>
      </c>
    </row>
    <row r="124" spans="1:4" ht="15" thickBot="1">
      <c r="A124" s="7">
        <v>1486</v>
      </c>
      <c r="B124" s="7">
        <v>80.400002000000001</v>
      </c>
      <c r="C124">
        <f t="shared" si="2"/>
        <v>1566.4000020000001</v>
      </c>
      <c r="D124">
        <f t="shared" si="3"/>
        <v>-7.2198165667322284E-3</v>
      </c>
    </row>
    <row r="125" spans="1:4" ht="15" thickBot="1">
      <c r="A125" s="7">
        <v>1496</v>
      </c>
      <c r="B125" s="7">
        <v>79.75</v>
      </c>
      <c r="C125">
        <f t="shared" si="2"/>
        <v>1575.75</v>
      </c>
      <c r="D125">
        <f t="shared" si="3"/>
        <v>5.9513553401605249E-3</v>
      </c>
    </row>
    <row r="126" spans="1:4" ht="15" thickBot="1">
      <c r="A126" s="7">
        <v>1494</v>
      </c>
      <c r="B126" s="7">
        <v>79.150002000000001</v>
      </c>
      <c r="C126">
        <f t="shared" si="2"/>
        <v>1573.1500020000001</v>
      </c>
      <c r="D126">
        <f t="shared" si="3"/>
        <v>-1.6513694237369841E-3</v>
      </c>
    </row>
    <row r="127" spans="1:4" ht="15" thickBot="1">
      <c r="A127" s="7">
        <v>1478.75</v>
      </c>
      <c r="B127" s="7">
        <v>78.300003000000004</v>
      </c>
      <c r="C127">
        <f t="shared" si="2"/>
        <v>1557.0500030000001</v>
      </c>
      <c r="D127">
        <f t="shared" si="3"/>
        <v>-1.0286972686483015E-2</v>
      </c>
    </row>
    <row r="128" spans="1:4" ht="15" thickBot="1">
      <c r="A128" s="7">
        <v>1490</v>
      </c>
      <c r="B128" s="7">
        <v>77.900002000000001</v>
      </c>
      <c r="C128">
        <f t="shared" si="2"/>
        <v>1567.9000020000001</v>
      </c>
      <c r="D128">
        <f t="shared" si="3"/>
        <v>6.9441383589967766E-3</v>
      </c>
    </row>
    <row r="129" spans="1:4" ht="15" thickBot="1">
      <c r="A129" s="7">
        <v>1491.8000489999999</v>
      </c>
      <c r="B129" s="7">
        <v>77.550003000000004</v>
      </c>
      <c r="C129">
        <f t="shared" si="2"/>
        <v>1569.350052</v>
      </c>
      <c r="D129">
        <f t="shared" si="3"/>
        <v>9.2440836930460051E-4</v>
      </c>
    </row>
    <row r="130" spans="1:4" ht="15" thickBot="1">
      <c r="A130" s="7">
        <v>1508</v>
      </c>
      <c r="B130" s="7">
        <v>81.900002000000001</v>
      </c>
      <c r="C130">
        <f t="shared" si="2"/>
        <v>1589.9000020000001</v>
      </c>
      <c r="D130">
        <f t="shared" si="3"/>
        <v>1.300956840130338E-2</v>
      </c>
    </row>
    <row r="131" spans="1:4" ht="15" thickBot="1">
      <c r="A131" s="7">
        <v>1497.8000489999999</v>
      </c>
      <c r="B131" s="7">
        <v>81.25</v>
      </c>
      <c r="C131">
        <f t="shared" ref="C131:C194" si="4">$A131+$B131</f>
        <v>1579.0500489999999</v>
      </c>
      <c r="D131">
        <f t="shared" si="3"/>
        <v>-6.84769101584489E-3</v>
      </c>
    </row>
    <row r="132" spans="1:4" ht="15" thickBot="1">
      <c r="A132" s="7">
        <v>1513.4499510000001</v>
      </c>
      <c r="B132" s="7">
        <v>79.150002000000001</v>
      </c>
      <c r="C132">
        <f t="shared" si="4"/>
        <v>1592.5999530000001</v>
      </c>
      <c r="D132">
        <f t="shared" ref="D132:D195" si="5">LN(C132/C131)</f>
        <v>8.5444399150942357E-3</v>
      </c>
    </row>
    <row r="133" spans="1:4" ht="15" thickBot="1">
      <c r="A133" s="7">
        <v>1522</v>
      </c>
      <c r="B133" s="7">
        <v>79.199996999999996</v>
      </c>
      <c r="C133">
        <f t="shared" si="4"/>
        <v>1601.1999969999999</v>
      </c>
      <c r="D133">
        <f t="shared" si="5"/>
        <v>5.3854749329701754E-3</v>
      </c>
    </row>
    <row r="134" spans="1:4" ht="15" thickBot="1">
      <c r="A134" s="7">
        <v>1523</v>
      </c>
      <c r="B134" s="7">
        <v>80.400002000000001</v>
      </c>
      <c r="C134">
        <f t="shared" si="4"/>
        <v>1603.4000020000001</v>
      </c>
      <c r="D134">
        <f t="shared" si="5"/>
        <v>1.3730296113768905E-3</v>
      </c>
    </row>
    <row r="135" spans="1:4" ht="15" thickBot="1">
      <c r="A135" s="7">
        <v>1508.1999510000001</v>
      </c>
      <c r="B135" s="7">
        <v>82.699996999999996</v>
      </c>
      <c r="C135">
        <f t="shared" si="4"/>
        <v>1590.899948</v>
      </c>
      <c r="D135">
        <f t="shared" si="5"/>
        <v>-7.8265147309083301E-3</v>
      </c>
    </row>
    <row r="136" spans="1:4" ht="15" thickBot="1">
      <c r="A136" s="7">
        <v>1509</v>
      </c>
      <c r="B136" s="7">
        <v>83.699996999999996</v>
      </c>
      <c r="C136">
        <f t="shared" si="4"/>
        <v>1592.6999969999999</v>
      </c>
      <c r="D136">
        <f t="shared" si="5"/>
        <v>1.1308262488491057E-3</v>
      </c>
    </row>
    <row r="137" spans="1:4" ht="15" thickBot="1">
      <c r="A137" s="7">
        <v>1502</v>
      </c>
      <c r="B137" s="7">
        <v>81.800003000000004</v>
      </c>
      <c r="C137">
        <f t="shared" si="4"/>
        <v>1583.8000030000001</v>
      </c>
      <c r="D137">
        <f t="shared" si="5"/>
        <v>-5.6036627036508326E-3</v>
      </c>
    </row>
    <row r="138" spans="1:4" ht="15" thickBot="1">
      <c r="A138" s="7">
        <v>1489.25</v>
      </c>
      <c r="B138" s="7">
        <v>80.300003000000004</v>
      </c>
      <c r="C138">
        <f t="shared" si="4"/>
        <v>1569.5500030000001</v>
      </c>
      <c r="D138">
        <f t="shared" si="5"/>
        <v>-9.0380687051505697E-3</v>
      </c>
    </row>
    <row r="139" spans="1:4" ht="15" thickBot="1">
      <c r="A139" s="7">
        <v>1504.5</v>
      </c>
      <c r="B139" s="7">
        <v>80.199996999999996</v>
      </c>
      <c r="C139">
        <f t="shared" si="4"/>
        <v>1584.6999969999999</v>
      </c>
      <c r="D139">
        <f t="shared" si="5"/>
        <v>9.606157090319558E-3</v>
      </c>
    </row>
    <row r="140" spans="1:4" ht="15" thickBot="1">
      <c r="A140" s="7">
        <v>1540</v>
      </c>
      <c r="B140" s="7">
        <v>81.949996999999996</v>
      </c>
      <c r="C140">
        <f t="shared" si="4"/>
        <v>1621.9499969999999</v>
      </c>
      <c r="D140">
        <f t="shared" si="5"/>
        <v>2.323401415437067E-2</v>
      </c>
    </row>
    <row r="141" spans="1:4" ht="15" thickBot="1">
      <c r="A141" s="7">
        <v>1545.349976</v>
      </c>
      <c r="B141" s="7">
        <v>79.599997999999999</v>
      </c>
      <c r="C141">
        <f t="shared" si="4"/>
        <v>1624.9499739999999</v>
      </c>
      <c r="D141">
        <f t="shared" si="5"/>
        <v>1.8479028491634058E-3</v>
      </c>
    </row>
    <row r="142" spans="1:4" ht="15" thickBot="1">
      <c r="A142" s="7">
        <v>1537.6999510000001</v>
      </c>
      <c r="B142" s="7">
        <v>82.5</v>
      </c>
      <c r="C142">
        <f t="shared" si="4"/>
        <v>1620.1999510000001</v>
      </c>
      <c r="D142">
        <f t="shared" si="5"/>
        <v>-2.9274619059830114E-3</v>
      </c>
    </row>
    <row r="143" spans="1:4" ht="15" thickBot="1">
      <c r="A143" s="7">
        <v>1516</v>
      </c>
      <c r="B143" s="7">
        <v>82.599997999999999</v>
      </c>
      <c r="C143">
        <f t="shared" si="4"/>
        <v>1598.5999979999999</v>
      </c>
      <c r="D143">
        <f t="shared" si="5"/>
        <v>-1.3421323212386743E-2</v>
      </c>
    </row>
    <row r="144" spans="1:4" ht="15" thickBot="1">
      <c r="A144" s="7">
        <v>1502</v>
      </c>
      <c r="B144" s="7">
        <v>81.800003000000004</v>
      </c>
      <c r="C144">
        <f t="shared" si="4"/>
        <v>1583.8000030000001</v>
      </c>
      <c r="D144">
        <f t="shared" si="5"/>
        <v>-9.3012202703331558E-3</v>
      </c>
    </row>
    <row r="145" spans="1:4" ht="15" thickBot="1">
      <c r="A145" s="7">
        <v>1506.099976</v>
      </c>
      <c r="B145" s="7">
        <v>80.199996999999996</v>
      </c>
      <c r="C145">
        <f t="shared" si="4"/>
        <v>1586.2999729999999</v>
      </c>
      <c r="D145">
        <f t="shared" si="5"/>
        <v>1.5772187231786179E-3</v>
      </c>
    </row>
    <row r="146" spans="1:4" ht="15" thickBot="1">
      <c r="A146" s="7">
        <v>1507.349976</v>
      </c>
      <c r="B146" s="7">
        <v>79.400002000000001</v>
      </c>
      <c r="C146">
        <f t="shared" si="4"/>
        <v>1586.7499780000001</v>
      </c>
      <c r="D146">
        <f t="shared" si="5"/>
        <v>2.8364192809221116E-4</v>
      </c>
    </row>
    <row r="147" spans="1:4" ht="15" thickBot="1">
      <c r="A147" s="7">
        <v>1526.75</v>
      </c>
      <c r="B147" s="7">
        <v>80.699996999999996</v>
      </c>
      <c r="C147">
        <f t="shared" si="4"/>
        <v>1607.4499969999999</v>
      </c>
      <c r="D147">
        <f t="shared" si="5"/>
        <v>1.2961185240890617E-2</v>
      </c>
    </row>
    <row r="148" spans="1:4" ht="15" thickBot="1">
      <c r="A148" s="7">
        <v>1529.9499510000001</v>
      </c>
      <c r="B148" s="7">
        <v>79.5</v>
      </c>
      <c r="C148">
        <f t="shared" si="4"/>
        <v>1609.4499510000001</v>
      </c>
      <c r="D148">
        <f t="shared" si="5"/>
        <v>1.2434047001762395E-3</v>
      </c>
    </row>
    <row r="149" spans="1:4" ht="15" thickBot="1">
      <c r="A149" s="7">
        <v>1488.849976</v>
      </c>
      <c r="B149" s="7">
        <v>78.699996999999996</v>
      </c>
      <c r="C149">
        <f t="shared" si="4"/>
        <v>1567.5499729999999</v>
      </c>
      <c r="D149">
        <f t="shared" si="5"/>
        <v>-2.6378601562176873E-2</v>
      </c>
    </row>
    <row r="150" spans="1:4" ht="15" thickBot="1">
      <c r="A150" s="7">
        <v>1454</v>
      </c>
      <c r="B150" s="7">
        <v>78.449996999999996</v>
      </c>
      <c r="C150">
        <f t="shared" si="4"/>
        <v>1532.4499969999999</v>
      </c>
      <c r="D150">
        <f t="shared" si="5"/>
        <v>-2.2646113807594053E-2</v>
      </c>
    </row>
    <row r="151" spans="1:4" ht="15" thickBot="1">
      <c r="A151" s="7">
        <v>1468.5</v>
      </c>
      <c r="B151" s="7">
        <v>80.099997999999999</v>
      </c>
      <c r="C151">
        <f t="shared" si="4"/>
        <v>1548.5999979999999</v>
      </c>
      <c r="D151">
        <f t="shared" si="5"/>
        <v>1.0483535768076715E-2</v>
      </c>
    </row>
    <row r="152" spans="1:4" ht="15" thickBot="1">
      <c r="A152" s="7">
        <v>1457.4499510000001</v>
      </c>
      <c r="B152" s="7">
        <v>78.800003000000004</v>
      </c>
      <c r="C152">
        <f t="shared" si="4"/>
        <v>1536.2499540000001</v>
      </c>
      <c r="D152">
        <f t="shared" si="5"/>
        <v>-8.0069437239329456E-3</v>
      </c>
    </row>
    <row r="153" spans="1:4" ht="15" thickBot="1">
      <c r="A153" s="7">
        <v>1444</v>
      </c>
      <c r="B153" s="7">
        <v>78.199996999999996</v>
      </c>
      <c r="C153">
        <f t="shared" si="4"/>
        <v>1522.1999969999999</v>
      </c>
      <c r="D153">
        <f t="shared" si="5"/>
        <v>-9.187697074741619E-3</v>
      </c>
    </row>
    <row r="154" spans="1:4" ht="15" thickBot="1">
      <c r="A154" s="7">
        <v>1449.900024</v>
      </c>
      <c r="B154" s="7">
        <v>77.449996999999996</v>
      </c>
      <c r="C154">
        <f t="shared" si="4"/>
        <v>1527.350021</v>
      </c>
      <c r="D154">
        <f t="shared" si="5"/>
        <v>3.3775664380239281E-3</v>
      </c>
    </row>
    <row r="155" spans="1:4" ht="15" thickBot="1">
      <c r="A155" s="7">
        <v>1438.6999510000001</v>
      </c>
      <c r="B155" s="7">
        <v>76.300003000000004</v>
      </c>
      <c r="C155">
        <f t="shared" si="4"/>
        <v>1514.9999540000001</v>
      </c>
      <c r="D155">
        <f t="shared" si="5"/>
        <v>-8.1188127200505032E-3</v>
      </c>
    </row>
    <row r="156" spans="1:4" ht="15" thickBot="1">
      <c r="A156" s="7">
        <v>1429.9499510000001</v>
      </c>
      <c r="B156" s="7">
        <v>75.949996999999996</v>
      </c>
      <c r="C156">
        <f t="shared" si="4"/>
        <v>1505.899948</v>
      </c>
      <c r="D156">
        <f t="shared" si="5"/>
        <v>-6.0247170185050115E-3</v>
      </c>
    </row>
    <row r="157" spans="1:4" ht="15" thickBot="1">
      <c r="A157" s="7">
        <v>1431.75</v>
      </c>
      <c r="B157" s="7">
        <v>76.199996999999996</v>
      </c>
      <c r="C157">
        <f t="shared" si="4"/>
        <v>1507.9499969999999</v>
      </c>
      <c r="D157">
        <f t="shared" si="5"/>
        <v>1.3604189681550032E-3</v>
      </c>
    </row>
    <row r="158" spans="1:4" ht="15" thickBot="1">
      <c r="A158" s="7">
        <v>1435</v>
      </c>
      <c r="B158" s="7">
        <v>75.75</v>
      </c>
      <c r="C158">
        <f t="shared" si="4"/>
        <v>1510.75</v>
      </c>
      <c r="D158">
        <f t="shared" si="5"/>
        <v>1.8551057115851468E-3</v>
      </c>
    </row>
    <row r="159" spans="1:4" ht="15" thickBot="1">
      <c r="A159" s="7">
        <v>1439.900024</v>
      </c>
      <c r="B159" s="7">
        <v>76.449996999999996</v>
      </c>
      <c r="C159">
        <f t="shared" si="4"/>
        <v>1516.350021</v>
      </c>
      <c r="D159">
        <f t="shared" si="5"/>
        <v>3.6999288755535874E-3</v>
      </c>
    </row>
    <row r="160" spans="1:4" ht="15" thickBot="1">
      <c r="A160" s="7">
        <v>1474.5</v>
      </c>
      <c r="B160" s="7">
        <v>75.050003000000004</v>
      </c>
      <c r="C160">
        <f t="shared" si="4"/>
        <v>1549.5500030000001</v>
      </c>
      <c r="D160">
        <f t="shared" si="5"/>
        <v>2.1658422999712539E-2</v>
      </c>
    </row>
    <row r="161" spans="1:4" ht="15" thickBot="1">
      <c r="A161" s="7">
        <v>1507.0500489999999</v>
      </c>
      <c r="B161" s="7">
        <v>73.599997999999999</v>
      </c>
      <c r="C161">
        <f t="shared" si="4"/>
        <v>1580.6500469999999</v>
      </c>
      <c r="D161">
        <f t="shared" si="5"/>
        <v>1.9871616445089793E-2</v>
      </c>
    </row>
    <row r="162" spans="1:4" ht="15" thickBot="1">
      <c r="A162" s="7">
        <v>1500</v>
      </c>
      <c r="B162" s="7">
        <v>71.099997999999999</v>
      </c>
      <c r="C162">
        <f t="shared" si="4"/>
        <v>1571.0999979999999</v>
      </c>
      <c r="D162">
        <f t="shared" si="5"/>
        <v>-6.0601748814658471E-3</v>
      </c>
    </row>
    <row r="163" spans="1:4" ht="15" thickBot="1">
      <c r="A163" s="7">
        <v>1507.349976</v>
      </c>
      <c r="B163" s="7">
        <v>70.900002000000001</v>
      </c>
      <c r="C163">
        <f t="shared" si="4"/>
        <v>1578.2499780000001</v>
      </c>
      <c r="D163">
        <f t="shared" si="5"/>
        <v>4.5406146276867577E-3</v>
      </c>
    </row>
    <row r="164" spans="1:4" ht="15" thickBot="1">
      <c r="A164" s="7">
        <v>1519.75</v>
      </c>
      <c r="B164" s="7">
        <v>70.400002000000001</v>
      </c>
      <c r="C164">
        <f t="shared" si="4"/>
        <v>1590.1500020000001</v>
      </c>
      <c r="D164">
        <f t="shared" si="5"/>
        <v>7.5117283367143843E-3</v>
      </c>
    </row>
    <row r="165" spans="1:4" ht="15" thickBot="1">
      <c r="A165" s="7">
        <v>1518.849976</v>
      </c>
      <c r="B165" s="7">
        <v>69</v>
      </c>
      <c r="C165">
        <f t="shared" si="4"/>
        <v>1587.849976</v>
      </c>
      <c r="D165">
        <f t="shared" si="5"/>
        <v>-1.4474678524227724E-3</v>
      </c>
    </row>
    <row r="166" spans="1:4" ht="15" thickBot="1">
      <c r="A166" s="7">
        <v>1507.599976</v>
      </c>
      <c r="B166" s="7">
        <v>72.5</v>
      </c>
      <c r="C166">
        <f t="shared" si="4"/>
        <v>1580.099976</v>
      </c>
      <c r="D166">
        <f t="shared" si="5"/>
        <v>-4.892763823995558E-3</v>
      </c>
    </row>
    <row r="167" spans="1:4" ht="15" thickBot="1">
      <c r="A167" s="7">
        <v>1531</v>
      </c>
      <c r="B167" s="7">
        <v>73.25</v>
      </c>
      <c r="C167">
        <f t="shared" si="4"/>
        <v>1604.25</v>
      </c>
      <c r="D167">
        <f t="shared" si="5"/>
        <v>1.5168236662083482E-2</v>
      </c>
    </row>
    <row r="168" spans="1:4" ht="15" thickBot="1">
      <c r="A168" s="7">
        <v>1535</v>
      </c>
      <c r="B168" s="7">
        <v>71</v>
      </c>
      <c r="C168">
        <f t="shared" si="4"/>
        <v>1606</v>
      </c>
      <c r="D168">
        <f t="shared" si="5"/>
        <v>1.0902578760822294E-3</v>
      </c>
    </row>
    <row r="169" spans="1:4" ht="15" thickBot="1">
      <c r="A169" s="7">
        <v>1524</v>
      </c>
      <c r="B169" s="7">
        <v>72.25</v>
      </c>
      <c r="C169">
        <f t="shared" si="4"/>
        <v>1596.25</v>
      </c>
      <c r="D169">
        <f t="shared" si="5"/>
        <v>-6.0894871599579039E-3</v>
      </c>
    </row>
    <row r="170" spans="1:4" ht="15" thickBot="1">
      <c r="A170" s="7">
        <v>1565.349976</v>
      </c>
      <c r="B170" s="7">
        <v>72.650002000000001</v>
      </c>
      <c r="C170">
        <f t="shared" si="4"/>
        <v>1637.9999780000001</v>
      </c>
      <c r="D170">
        <f t="shared" si="5"/>
        <v>2.5818843635252234E-2</v>
      </c>
    </row>
    <row r="171" spans="1:4" ht="15" thickBot="1">
      <c r="A171" s="7">
        <v>1519.8000489999999</v>
      </c>
      <c r="B171" s="7">
        <v>69</v>
      </c>
      <c r="C171">
        <f t="shared" si="4"/>
        <v>1588.8000489999999</v>
      </c>
      <c r="D171">
        <f t="shared" si="5"/>
        <v>-3.049692685020736E-2</v>
      </c>
    </row>
    <row r="172" spans="1:4" ht="15" thickBot="1">
      <c r="A172" s="7">
        <v>1533.150024</v>
      </c>
      <c r="B172" s="7">
        <v>69.25</v>
      </c>
      <c r="C172">
        <f t="shared" si="4"/>
        <v>1602.400024</v>
      </c>
      <c r="D172">
        <f t="shared" si="5"/>
        <v>8.5234751973483607E-3</v>
      </c>
    </row>
    <row r="173" spans="1:4" ht="15" thickBot="1">
      <c r="A173" s="7">
        <v>1564.5</v>
      </c>
      <c r="B173" s="7">
        <v>69.599997999999999</v>
      </c>
      <c r="C173">
        <f t="shared" si="4"/>
        <v>1634.0999979999999</v>
      </c>
      <c r="D173">
        <f t="shared" si="5"/>
        <v>1.9589672504681112E-2</v>
      </c>
    </row>
    <row r="174" spans="1:4" ht="15" thickBot="1">
      <c r="A174" s="7">
        <v>1564.8000489999999</v>
      </c>
      <c r="B174" s="7">
        <v>72.300003000000004</v>
      </c>
      <c r="C174">
        <f t="shared" si="4"/>
        <v>1637.100052</v>
      </c>
      <c r="D174">
        <f t="shared" si="5"/>
        <v>1.834222789956648E-3</v>
      </c>
    </row>
    <row r="175" spans="1:4" ht="15" thickBot="1">
      <c r="A175" s="7">
        <v>1571</v>
      </c>
      <c r="B175" s="7">
        <v>74.150002000000001</v>
      </c>
      <c r="C175">
        <f t="shared" si="4"/>
        <v>1645.1500020000001</v>
      </c>
      <c r="D175">
        <f t="shared" si="5"/>
        <v>4.9051510445848028E-3</v>
      </c>
    </row>
    <row r="176" spans="1:4" ht="15" thickBot="1">
      <c r="A176" s="7">
        <v>1558.650024</v>
      </c>
      <c r="B176" s="7">
        <v>73.900002000000001</v>
      </c>
      <c r="C176">
        <f t="shared" si="4"/>
        <v>1632.5500260000001</v>
      </c>
      <c r="D176">
        <f t="shared" si="5"/>
        <v>-7.6883411894337573E-3</v>
      </c>
    </row>
    <row r="177" spans="1:4" ht="15" thickBot="1">
      <c r="A177" s="7">
        <v>1570</v>
      </c>
      <c r="B177" s="7">
        <v>72.900002000000001</v>
      </c>
      <c r="C177">
        <f t="shared" si="4"/>
        <v>1642.9000020000001</v>
      </c>
      <c r="D177">
        <f t="shared" si="5"/>
        <v>6.319748650720121E-3</v>
      </c>
    </row>
    <row r="178" spans="1:4" ht="15" thickBot="1">
      <c r="A178" s="7">
        <v>1583.349976</v>
      </c>
      <c r="B178" s="7">
        <v>72.5</v>
      </c>
      <c r="C178">
        <f t="shared" si="4"/>
        <v>1655.849976</v>
      </c>
      <c r="D178">
        <f t="shared" si="5"/>
        <v>7.8514835087531137E-3</v>
      </c>
    </row>
    <row r="179" spans="1:4" ht="15" thickBot="1">
      <c r="A179" s="7">
        <v>1598</v>
      </c>
      <c r="B179" s="7">
        <v>73.550003000000004</v>
      </c>
      <c r="C179">
        <f t="shared" si="4"/>
        <v>1671.5500030000001</v>
      </c>
      <c r="D179">
        <f t="shared" si="5"/>
        <v>9.4368838206690623E-3</v>
      </c>
    </row>
    <row r="180" spans="1:4" ht="15" thickBot="1">
      <c r="A180" s="7">
        <v>1592</v>
      </c>
      <c r="B180" s="7">
        <v>73</v>
      </c>
      <c r="C180">
        <f t="shared" si="4"/>
        <v>1665</v>
      </c>
      <c r="D180">
        <f t="shared" si="5"/>
        <v>-3.926218044528639E-3</v>
      </c>
    </row>
    <row r="181" spans="1:4" ht="15" thickBot="1">
      <c r="A181" s="7">
        <v>1598</v>
      </c>
      <c r="B181" s="7">
        <v>73</v>
      </c>
      <c r="C181">
        <f t="shared" si="4"/>
        <v>1671</v>
      </c>
      <c r="D181">
        <f t="shared" si="5"/>
        <v>3.5971261808494747E-3</v>
      </c>
    </row>
    <row r="182" spans="1:4" ht="15" thickBot="1">
      <c r="A182" s="7">
        <v>1580.9499510000001</v>
      </c>
      <c r="B182" s="7">
        <v>71.650002000000001</v>
      </c>
      <c r="C182">
        <f t="shared" si="4"/>
        <v>1652.5999530000001</v>
      </c>
      <c r="D182">
        <f t="shared" si="5"/>
        <v>-1.107247276834396E-2</v>
      </c>
    </row>
    <row r="183" spans="1:4" ht="15" thickBot="1">
      <c r="A183" s="7">
        <v>1582</v>
      </c>
      <c r="B183" s="7">
        <v>71.900002000000001</v>
      </c>
      <c r="C183">
        <f t="shared" si="4"/>
        <v>1653.9000020000001</v>
      </c>
      <c r="D183">
        <f t="shared" si="5"/>
        <v>7.8635964596082209E-4</v>
      </c>
    </row>
    <row r="184" spans="1:4" ht="15" thickBot="1">
      <c r="A184" s="7">
        <v>1580.5</v>
      </c>
      <c r="B184" s="7">
        <v>71</v>
      </c>
      <c r="C184">
        <f t="shared" si="4"/>
        <v>1651.5</v>
      </c>
      <c r="D184">
        <f t="shared" si="5"/>
        <v>-1.4521706421662221E-3</v>
      </c>
    </row>
    <row r="185" spans="1:4" ht="15" thickBot="1">
      <c r="A185" s="7">
        <v>1579.4499510000001</v>
      </c>
      <c r="B185" s="7">
        <v>70.349997999999999</v>
      </c>
      <c r="C185">
        <f t="shared" si="4"/>
        <v>1649.799949</v>
      </c>
      <c r="D185">
        <f t="shared" si="5"/>
        <v>-1.0299283170514394E-3</v>
      </c>
    </row>
    <row r="186" spans="1:4" ht="15" thickBot="1">
      <c r="A186" s="7">
        <v>1584</v>
      </c>
      <c r="B186" s="7">
        <v>71.199996999999996</v>
      </c>
      <c r="C186">
        <f t="shared" si="4"/>
        <v>1655.1999969999999</v>
      </c>
      <c r="D186">
        <f t="shared" si="5"/>
        <v>3.2678081050705348E-3</v>
      </c>
    </row>
    <row r="187" spans="1:4" ht="15" thickBot="1">
      <c r="A187" s="7">
        <v>1564.5</v>
      </c>
      <c r="B187" s="7">
        <v>72.599997999999999</v>
      </c>
      <c r="C187">
        <f t="shared" si="4"/>
        <v>1637.0999979999999</v>
      </c>
      <c r="D187">
        <f t="shared" si="5"/>
        <v>-1.0995462980240013E-2</v>
      </c>
    </row>
    <row r="188" spans="1:4" ht="15" thickBot="1">
      <c r="A188" s="7">
        <v>1554.8000489999999</v>
      </c>
      <c r="B188" s="7">
        <v>77.400002000000001</v>
      </c>
      <c r="C188">
        <f t="shared" si="4"/>
        <v>1632.200051</v>
      </c>
      <c r="D188">
        <f t="shared" si="5"/>
        <v>-2.9975533573106021E-3</v>
      </c>
    </row>
    <row r="189" spans="1:4" ht="15" thickBot="1">
      <c r="A189" s="7">
        <v>1564.3000489999999</v>
      </c>
      <c r="B189" s="7">
        <v>77.349997999999999</v>
      </c>
      <c r="C189">
        <f t="shared" si="4"/>
        <v>1641.6500469999999</v>
      </c>
      <c r="D189">
        <f t="shared" si="5"/>
        <v>5.7730329506996978E-3</v>
      </c>
    </row>
    <row r="190" spans="1:4" ht="15" thickBot="1">
      <c r="A190" s="7">
        <v>1589</v>
      </c>
      <c r="B190" s="7">
        <v>81.949996999999996</v>
      </c>
      <c r="C190">
        <f t="shared" si="4"/>
        <v>1670.9499969999999</v>
      </c>
      <c r="D190">
        <f t="shared" si="5"/>
        <v>1.7690462918043128E-2</v>
      </c>
    </row>
    <row r="191" spans="1:4" ht="15" thickBot="1">
      <c r="A191" s="7">
        <v>1581.6999510000001</v>
      </c>
      <c r="B191" s="7">
        <v>82.650002000000001</v>
      </c>
      <c r="C191">
        <f t="shared" si="4"/>
        <v>1664.3499530000001</v>
      </c>
      <c r="D191">
        <f t="shared" si="5"/>
        <v>-3.9576965873214303E-3</v>
      </c>
    </row>
    <row r="192" spans="1:4" ht="15" thickBot="1">
      <c r="A192" s="7">
        <v>1568.650024</v>
      </c>
      <c r="B192" s="7">
        <v>81</v>
      </c>
      <c r="C192">
        <f t="shared" si="4"/>
        <v>1649.650024</v>
      </c>
      <c r="D192">
        <f t="shared" si="5"/>
        <v>-8.8714698325749915E-3</v>
      </c>
    </row>
    <row r="193" spans="1:4" ht="15" thickBot="1">
      <c r="A193" s="7">
        <v>1550.150024</v>
      </c>
      <c r="B193" s="7">
        <v>80.449996999999996</v>
      </c>
      <c r="C193">
        <f t="shared" si="4"/>
        <v>1630.600021</v>
      </c>
      <c r="D193">
        <f t="shared" si="5"/>
        <v>-1.1615100622653956E-2</v>
      </c>
    </row>
    <row r="194" spans="1:4" ht="15" thickBot="1">
      <c r="A194" s="7">
        <v>1572</v>
      </c>
      <c r="B194" s="7">
        <v>79.150002000000001</v>
      </c>
      <c r="C194">
        <f t="shared" si="4"/>
        <v>1651.1500020000001</v>
      </c>
      <c r="D194">
        <f t="shared" si="5"/>
        <v>1.2523957924784484E-2</v>
      </c>
    </row>
    <row r="195" spans="1:4" ht="15" thickBot="1">
      <c r="A195" s="7">
        <v>1607.9499510000001</v>
      </c>
      <c r="B195" s="7">
        <v>78.25</v>
      </c>
      <c r="C195">
        <f t="shared" ref="C195:C247" si="6">$A195+$B195</f>
        <v>1686.1999510000001</v>
      </c>
      <c r="D195">
        <f t="shared" si="5"/>
        <v>2.1005431396861601E-2</v>
      </c>
    </row>
    <row r="196" spans="1:4" ht="15" thickBot="1">
      <c r="A196" s="7">
        <v>1635.5</v>
      </c>
      <c r="B196" s="7">
        <v>78.75</v>
      </c>
      <c r="C196">
        <f t="shared" si="6"/>
        <v>1714.25</v>
      </c>
      <c r="D196">
        <f t="shared" ref="D196:D247" si="7">LN(C196/C195)</f>
        <v>1.6498219735322388E-2</v>
      </c>
    </row>
    <row r="197" spans="1:4" ht="15" thickBot="1">
      <c r="A197" s="7">
        <v>1632</v>
      </c>
      <c r="B197" s="7">
        <v>77.699996999999996</v>
      </c>
      <c r="C197">
        <f t="shared" si="6"/>
        <v>1709.6999969999999</v>
      </c>
      <c r="D197">
        <f t="shared" si="7"/>
        <v>-2.6577524101041032E-3</v>
      </c>
    </row>
    <row r="198" spans="1:4" ht="15" thickBot="1">
      <c r="A198" s="7">
        <v>1606.599976</v>
      </c>
      <c r="B198" s="7">
        <v>76.75</v>
      </c>
      <c r="C198">
        <f t="shared" si="6"/>
        <v>1683.349976</v>
      </c>
      <c r="D198">
        <f t="shared" si="7"/>
        <v>-1.5532073469274089E-2</v>
      </c>
    </row>
    <row r="199" spans="1:4" ht="15" thickBot="1">
      <c r="A199" s="7">
        <v>1606.349976</v>
      </c>
      <c r="B199" s="7">
        <v>76.699996999999996</v>
      </c>
      <c r="C199">
        <f t="shared" si="6"/>
        <v>1683.0499729999999</v>
      </c>
      <c r="D199">
        <f t="shared" si="7"/>
        <v>-1.7823372465493144E-4</v>
      </c>
    </row>
    <row r="200" spans="1:4" ht="15" thickBot="1">
      <c r="A200" s="7">
        <v>1589</v>
      </c>
      <c r="B200" s="7">
        <v>76.400002000000001</v>
      </c>
      <c r="C200">
        <f t="shared" si="6"/>
        <v>1665.4000020000001</v>
      </c>
      <c r="D200">
        <f t="shared" si="7"/>
        <v>-1.0542271557809008E-2</v>
      </c>
    </row>
    <row r="201" spans="1:4" ht="15" thickBot="1">
      <c r="A201" s="7">
        <v>1601.349976</v>
      </c>
      <c r="B201" s="7">
        <v>76.099997999999999</v>
      </c>
      <c r="C201">
        <f t="shared" si="6"/>
        <v>1677.4499739999999</v>
      </c>
      <c r="D201">
        <f t="shared" si="7"/>
        <v>7.209431639958277E-3</v>
      </c>
    </row>
    <row r="202" spans="1:4" ht="15" thickBot="1">
      <c r="A202" s="7">
        <v>1597.5</v>
      </c>
      <c r="B202" s="7">
        <v>76</v>
      </c>
      <c r="C202">
        <f t="shared" si="6"/>
        <v>1673.5</v>
      </c>
      <c r="D202">
        <f t="shared" si="7"/>
        <v>-2.3575259912087063E-3</v>
      </c>
    </row>
    <row r="203" spans="1:4" ht="15" thickBot="1">
      <c r="A203" s="7">
        <v>1626.849976</v>
      </c>
      <c r="B203" s="7">
        <v>76</v>
      </c>
      <c r="C203">
        <f t="shared" si="6"/>
        <v>1702.849976</v>
      </c>
      <c r="D203">
        <f t="shared" si="7"/>
        <v>1.7386062178957242E-2</v>
      </c>
    </row>
    <row r="204" spans="1:4" ht="15" thickBot="1">
      <c r="A204" s="7">
        <v>1627.6999510000001</v>
      </c>
      <c r="B204" s="7">
        <v>75.599997999999999</v>
      </c>
      <c r="C204">
        <f t="shared" si="6"/>
        <v>1703.299949</v>
      </c>
      <c r="D204">
        <f t="shared" si="7"/>
        <v>2.642120943150897E-4</v>
      </c>
    </row>
    <row r="205" spans="1:4" ht="15" thickBot="1">
      <c r="A205" s="7">
        <v>1622</v>
      </c>
      <c r="B205" s="7">
        <v>75.449996999999996</v>
      </c>
      <c r="C205">
        <f t="shared" si="6"/>
        <v>1697.4499969999999</v>
      </c>
      <c r="D205">
        <f t="shared" si="7"/>
        <v>-3.4403927739701636E-3</v>
      </c>
    </row>
    <row r="206" spans="1:4" ht="15" thickBot="1">
      <c r="A206" s="7">
        <v>1645</v>
      </c>
      <c r="B206" s="7">
        <v>77.650002000000001</v>
      </c>
      <c r="C206">
        <f t="shared" si="6"/>
        <v>1722.6500020000001</v>
      </c>
      <c r="D206">
        <f t="shared" si="7"/>
        <v>1.4736680835243706E-2</v>
      </c>
    </row>
    <row r="207" spans="1:4" ht="15" thickBot="1">
      <c r="A207" s="7">
        <v>1641.5500489999999</v>
      </c>
      <c r="B207" s="7">
        <v>75.800003000000004</v>
      </c>
      <c r="C207">
        <f t="shared" si="6"/>
        <v>1717.350052</v>
      </c>
      <c r="D207">
        <f t="shared" si="7"/>
        <v>-3.0813686687872991E-3</v>
      </c>
    </row>
    <row r="208" spans="1:4" ht="15" thickBot="1">
      <c r="A208" s="7">
        <v>1648</v>
      </c>
      <c r="B208" s="7">
        <v>79.449996999999996</v>
      </c>
      <c r="C208">
        <f t="shared" si="6"/>
        <v>1727.4499969999999</v>
      </c>
      <c r="D208">
        <f t="shared" si="7"/>
        <v>5.8638956090904049E-3</v>
      </c>
    </row>
    <row r="209" spans="1:4" ht="15" thickBot="1">
      <c r="A209" s="7">
        <v>1690</v>
      </c>
      <c r="B209" s="7">
        <v>78.199996999999996</v>
      </c>
      <c r="C209">
        <f t="shared" si="6"/>
        <v>1768.1999969999999</v>
      </c>
      <c r="D209">
        <f t="shared" si="7"/>
        <v>2.3315747348832995E-2</v>
      </c>
    </row>
    <row r="210" spans="1:4" ht="15" thickBot="1">
      <c r="A210" s="7">
        <v>1725</v>
      </c>
      <c r="B210" s="7">
        <v>77.25</v>
      </c>
      <c r="C210">
        <f t="shared" si="6"/>
        <v>1802.25</v>
      </c>
      <c r="D210">
        <f t="shared" si="7"/>
        <v>1.9073806009624637E-2</v>
      </c>
    </row>
    <row r="211" spans="1:4" ht="15" thickBot="1">
      <c r="A211" s="7">
        <v>1692.4499510000001</v>
      </c>
      <c r="B211" s="7">
        <v>77</v>
      </c>
      <c r="C211">
        <f t="shared" si="6"/>
        <v>1769.4499510000001</v>
      </c>
      <c r="D211">
        <f t="shared" si="7"/>
        <v>-1.8367148160267792E-2</v>
      </c>
    </row>
    <row r="212" spans="1:4" ht="15" thickBot="1">
      <c r="A212" s="7">
        <v>1698.75</v>
      </c>
      <c r="B212" s="7">
        <v>75.099997999999999</v>
      </c>
      <c r="C212">
        <f t="shared" si="6"/>
        <v>1773.8499979999999</v>
      </c>
      <c r="D212">
        <f t="shared" si="7"/>
        <v>2.4835883639730293E-3</v>
      </c>
    </row>
    <row r="213" spans="1:4" ht="15" thickBot="1">
      <c r="A213" s="7">
        <v>1681.9499510000001</v>
      </c>
      <c r="B213" s="7">
        <v>74.650002000000001</v>
      </c>
      <c r="C213">
        <f t="shared" si="6"/>
        <v>1756.5999530000001</v>
      </c>
      <c r="D213">
        <f t="shared" si="7"/>
        <v>-9.7722287616099895E-3</v>
      </c>
    </row>
    <row r="214" spans="1:4" ht="15" thickBot="1">
      <c r="A214" s="7">
        <v>1708</v>
      </c>
      <c r="B214" s="7">
        <v>76</v>
      </c>
      <c r="C214">
        <f t="shared" si="6"/>
        <v>1784</v>
      </c>
      <c r="D214">
        <f t="shared" si="7"/>
        <v>1.547793841317156E-2</v>
      </c>
    </row>
    <row r="215" spans="1:4" ht="15" thickBot="1">
      <c r="A215" s="7">
        <v>1690</v>
      </c>
      <c r="B215" s="7">
        <v>74</v>
      </c>
      <c r="C215">
        <f t="shared" si="6"/>
        <v>1764</v>
      </c>
      <c r="D215">
        <f t="shared" si="7"/>
        <v>-1.1274076573218108E-2</v>
      </c>
    </row>
    <row r="216" spans="1:4" ht="15" thickBot="1">
      <c r="A216" s="7">
        <v>1673.849976</v>
      </c>
      <c r="B216" s="7">
        <v>73.349997999999999</v>
      </c>
      <c r="C216">
        <f t="shared" si="6"/>
        <v>1747.1999739999999</v>
      </c>
      <c r="D216">
        <f t="shared" si="7"/>
        <v>-9.569465897103311E-3</v>
      </c>
    </row>
    <row r="217" spans="1:4" ht="15" thickBot="1">
      <c r="A217" s="7">
        <v>1665.0500489999999</v>
      </c>
      <c r="B217" s="7">
        <v>73.449996999999996</v>
      </c>
      <c r="C217">
        <f t="shared" si="6"/>
        <v>1738.5000459999999</v>
      </c>
      <c r="D217">
        <f t="shared" si="7"/>
        <v>-4.9917927621260178E-3</v>
      </c>
    </row>
    <row r="218" spans="1:4" ht="15" thickBot="1">
      <c r="A218" s="7">
        <v>1650</v>
      </c>
      <c r="B218" s="7">
        <v>73.300003000000004</v>
      </c>
      <c r="C218">
        <f t="shared" si="6"/>
        <v>1723.3000030000001</v>
      </c>
      <c r="D218">
        <f t="shared" si="7"/>
        <v>-8.7816398791298635E-3</v>
      </c>
    </row>
    <row r="219" spans="1:4" ht="15" thickBot="1">
      <c r="A219" s="7">
        <v>1602</v>
      </c>
      <c r="B219" s="7">
        <v>71.949996999999996</v>
      </c>
      <c r="C219">
        <f t="shared" si="6"/>
        <v>1673.9499969999999</v>
      </c>
      <c r="D219">
        <f t="shared" si="7"/>
        <v>-2.9054957795455583E-2</v>
      </c>
    </row>
    <row r="220" spans="1:4" ht="15" thickBot="1">
      <c r="A220" s="7">
        <v>1611</v>
      </c>
      <c r="B220" s="7">
        <v>71.599997999999999</v>
      </c>
      <c r="C220">
        <f t="shared" si="6"/>
        <v>1682.5999979999999</v>
      </c>
      <c r="D220">
        <f t="shared" si="7"/>
        <v>5.1541136951547299E-3</v>
      </c>
    </row>
    <row r="221" spans="1:4" ht="15" thickBot="1">
      <c r="A221" s="7">
        <v>1622</v>
      </c>
      <c r="B221" s="7">
        <v>71.550003000000004</v>
      </c>
      <c r="C221">
        <f t="shared" si="6"/>
        <v>1693.5500030000001</v>
      </c>
      <c r="D221">
        <f t="shared" si="7"/>
        <v>6.4867043184181558E-3</v>
      </c>
    </row>
    <row r="222" spans="1:4" ht="15" thickBot="1">
      <c r="A222" s="7">
        <v>1609.900024</v>
      </c>
      <c r="B222" s="7">
        <v>71.25</v>
      </c>
      <c r="C222">
        <f t="shared" si="6"/>
        <v>1681.150024</v>
      </c>
      <c r="D222">
        <f t="shared" si="7"/>
        <v>-7.3488219432856147E-3</v>
      </c>
    </row>
    <row r="223" spans="1:4" ht="15" thickBot="1">
      <c r="A223" s="7">
        <v>1597.849976</v>
      </c>
      <c r="B223" s="7">
        <v>70.900002000000001</v>
      </c>
      <c r="C223">
        <f t="shared" si="6"/>
        <v>1668.7499780000001</v>
      </c>
      <c r="D223">
        <f t="shared" si="7"/>
        <v>-7.4032673381700786E-3</v>
      </c>
    </row>
    <row r="224" spans="1:4" ht="15" thickBot="1">
      <c r="A224" s="7">
        <v>1604.6999510000001</v>
      </c>
      <c r="B224" s="7">
        <v>73.199996999999996</v>
      </c>
      <c r="C224">
        <f t="shared" si="6"/>
        <v>1677.899948</v>
      </c>
      <c r="D224">
        <f t="shared" si="7"/>
        <v>5.4681505394926552E-3</v>
      </c>
    </row>
    <row r="225" spans="1:4" ht="15" thickBot="1">
      <c r="A225" s="7">
        <v>1594.599976</v>
      </c>
      <c r="B225" s="7">
        <v>75.5</v>
      </c>
      <c r="C225">
        <f t="shared" si="6"/>
        <v>1670.099976</v>
      </c>
      <c r="D225">
        <f t="shared" si="7"/>
        <v>-4.6594900173570113E-3</v>
      </c>
    </row>
    <row r="226" spans="1:4" ht="15" thickBot="1">
      <c r="A226" s="7">
        <v>1569</v>
      </c>
      <c r="B226" s="7">
        <v>75.699996999999996</v>
      </c>
      <c r="C226">
        <f t="shared" si="6"/>
        <v>1644.6999969999999</v>
      </c>
      <c r="D226">
        <f t="shared" si="7"/>
        <v>-1.532549556399224E-2</v>
      </c>
    </row>
    <row r="227" spans="1:4" ht="15" thickBot="1">
      <c r="A227" s="7">
        <v>1554.900024</v>
      </c>
      <c r="B227" s="7">
        <v>74.300003000000004</v>
      </c>
      <c r="C227">
        <f t="shared" si="6"/>
        <v>1629.2000270000001</v>
      </c>
      <c r="D227">
        <f t="shared" si="7"/>
        <v>-9.4688815763740632E-3</v>
      </c>
    </row>
    <row r="228" spans="1:4" ht="15" thickBot="1">
      <c r="A228" s="7">
        <v>1559.0500489999999</v>
      </c>
      <c r="B228" s="7">
        <v>76</v>
      </c>
      <c r="C228">
        <f t="shared" si="6"/>
        <v>1635.0500489999999</v>
      </c>
      <c r="D228">
        <f t="shared" si="7"/>
        <v>3.5843015252122012E-3</v>
      </c>
    </row>
    <row r="229" spans="1:4" ht="15" thickBot="1">
      <c r="A229" s="7">
        <v>1571.849976</v>
      </c>
      <c r="B229" s="7">
        <v>74.349997999999999</v>
      </c>
      <c r="C229">
        <f t="shared" si="6"/>
        <v>1646.1999739999999</v>
      </c>
      <c r="D229">
        <f t="shared" si="7"/>
        <v>6.7961708725730258E-3</v>
      </c>
    </row>
    <row r="230" spans="1:4" ht="15" thickBot="1">
      <c r="A230" s="7">
        <v>1557.1999510000001</v>
      </c>
      <c r="B230" s="7">
        <v>79.400002000000001</v>
      </c>
      <c r="C230">
        <f t="shared" si="6"/>
        <v>1636.5999530000001</v>
      </c>
      <c r="D230">
        <f t="shared" si="7"/>
        <v>-5.8486953693867539E-3</v>
      </c>
    </row>
    <row r="231" spans="1:4" ht="15" thickBot="1">
      <c r="A231" s="7">
        <v>1544</v>
      </c>
      <c r="B231" s="7">
        <v>79.349997999999999</v>
      </c>
      <c r="C231">
        <f t="shared" si="6"/>
        <v>1623.3499979999999</v>
      </c>
      <c r="D231">
        <f t="shared" si="7"/>
        <v>-8.1289763109543521E-3</v>
      </c>
    </row>
    <row r="232" spans="1:4" ht="15" thickBot="1">
      <c r="A232" s="7">
        <v>1543.5</v>
      </c>
      <c r="B232" s="7">
        <v>78.599997999999999</v>
      </c>
      <c r="C232">
        <f t="shared" si="6"/>
        <v>1622.0999979999999</v>
      </c>
      <c r="D232">
        <f t="shared" si="7"/>
        <v>-7.7030924115339646E-4</v>
      </c>
    </row>
    <row r="233" spans="1:4" ht="15" thickBot="1">
      <c r="A233" s="7">
        <v>1552.6999510000001</v>
      </c>
      <c r="B233" s="7">
        <v>80.099997999999999</v>
      </c>
      <c r="C233">
        <f t="shared" si="6"/>
        <v>1632.799949</v>
      </c>
      <c r="D233">
        <f t="shared" si="7"/>
        <v>6.5746964378463838E-3</v>
      </c>
    </row>
    <row r="234" spans="1:4" ht="15" thickBot="1">
      <c r="A234" s="7">
        <v>1527.8000489999999</v>
      </c>
      <c r="B234" s="7">
        <v>85.150002000000001</v>
      </c>
      <c r="C234">
        <f t="shared" si="6"/>
        <v>1612.950051</v>
      </c>
      <c r="D234">
        <f t="shared" si="7"/>
        <v>-1.2231469137218136E-2</v>
      </c>
    </row>
    <row r="235" spans="1:4" ht="15" thickBot="1">
      <c r="A235" s="7">
        <v>1536.349976</v>
      </c>
      <c r="B235" s="7">
        <v>87.300003000000004</v>
      </c>
      <c r="C235">
        <f t="shared" si="6"/>
        <v>1623.649979</v>
      </c>
      <c r="D235">
        <f t="shared" si="7"/>
        <v>6.6118561955165129E-3</v>
      </c>
    </row>
    <row r="236" spans="1:4" ht="15" thickBot="1">
      <c r="A236" s="7">
        <v>1533.3000489999999</v>
      </c>
      <c r="B236" s="7">
        <v>83.400002000000001</v>
      </c>
      <c r="C236">
        <f t="shared" si="6"/>
        <v>1616.700051</v>
      </c>
      <c r="D236">
        <f t="shared" si="7"/>
        <v>-4.2896221659424307E-3</v>
      </c>
    </row>
    <row r="237" spans="1:4" ht="15" thickBot="1">
      <c r="A237" s="7">
        <v>1506.6999510000001</v>
      </c>
      <c r="B237" s="7">
        <v>79.400002000000001</v>
      </c>
      <c r="C237">
        <f t="shared" si="6"/>
        <v>1586.0999530000001</v>
      </c>
      <c r="D237">
        <f t="shared" si="7"/>
        <v>-1.9108922876219479E-2</v>
      </c>
    </row>
    <row r="238" spans="1:4" ht="15" thickBot="1">
      <c r="A238" s="7">
        <v>1507.650024</v>
      </c>
      <c r="B238" s="7">
        <v>73</v>
      </c>
      <c r="C238">
        <f t="shared" si="6"/>
        <v>1580.650024</v>
      </c>
      <c r="D238">
        <f t="shared" si="7"/>
        <v>-3.441973266033536E-3</v>
      </c>
    </row>
    <row r="239" spans="1:4" ht="15" thickBot="1">
      <c r="A239" s="7">
        <v>1529</v>
      </c>
      <c r="B239" s="7">
        <v>73.25</v>
      </c>
      <c r="C239">
        <f t="shared" si="6"/>
        <v>1602.25</v>
      </c>
      <c r="D239">
        <f t="shared" si="7"/>
        <v>1.3572721373287635E-2</v>
      </c>
    </row>
    <row r="240" spans="1:4" ht="15" thickBot="1">
      <c r="A240" s="7">
        <v>1507.0500489999999</v>
      </c>
      <c r="B240" s="7">
        <v>72.150002000000001</v>
      </c>
      <c r="C240">
        <f t="shared" si="6"/>
        <v>1579.200051</v>
      </c>
      <c r="D240">
        <f t="shared" si="7"/>
        <v>-1.449046941028671E-2</v>
      </c>
    </row>
    <row r="241" spans="1:4" ht="15" thickBot="1">
      <c r="A241" s="7">
        <v>1528.8000489999999</v>
      </c>
      <c r="B241" s="7">
        <v>72.400002000000001</v>
      </c>
      <c r="C241">
        <f t="shared" si="6"/>
        <v>1601.200051</v>
      </c>
      <c r="D241">
        <f t="shared" si="7"/>
        <v>1.3834957995480247E-2</v>
      </c>
    </row>
    <row r="242" spans="1:4" ht="15" thickBot="1">
      <c r="A242" s="7">
        <v>1535.9499510000001</v>
      </c>
      <c r="B242" s="7">
        <v>72.25</v>
      </c>
      <c r="C242">
        <f t="shared" si="6"/>
        <v>1608.1999510000001</v>
      </c>
      <c r="D242">
        <f t="shared" si="7"/>
        <v>4.3621306756713423E-3</v>
      </c>
    </row>
    <row r="243" spans="1:4" ht="15" thickBot="1">
      <c r="A243" s="7">
        <v>1518.8000489999999</v>
      </c>
      <c r="B243" s="7">
        <v>71.699996999999996</v>
      </c>
      <c r="C243">
        <f t="shared" si="6"/>
        <v>1590.5000459999999</v>
      </c>
      <c r="D243">
        <f t="shared" si="7"/>
        <v>-1.1067049534280065E-2</v>
      </c>
    </row>
    <row r="244" spans="1:4" ht="15" thickBot="1">
      <c r="A244" s="7">
        <v>1532</v>
      </c>
      <c r="B244" s="7">
        <v>70.349997999999999</v>
      </c>
      <c r="C244">
        <f t="shared" si="6"/>
        <v>1602.3499979999999</v>
      </c>
      <c r="D244">
        <f t="shared" si="7"/>
        <v>7.4228393104836003E-3</v>
      </c>
    </row>
    <row r="245" spans="1:4" ht="15" thickBot="1">
      <c r="A245" s="7">
        <v>1555.0500489999999</v>
      </c>
      <c r="B245" s="7">
        <v>69.300003000000004</v>
      </c>
      <c r="C245">
        <f t="shared" si="6"/>
        <v>1624.350052</v>
      </c>
      <c r="D245">
        <f t="shared" si="7"/>
        <v>1.3636467333898143E-2</v>
      </c>
    </row>
    <row r="246" spans="1:4" ht="15" thickBot="1">
      <c r="A246" s="7">
        <v>1554.6999510000001</v>
      </c>
      <c r="B246" s="7">
        <v>71.650002000000001</v>
      </c>
      <c r="C246">
        <f t="shared" si="6"/>
        <v>1626.3499530000001</v>
      </c>
      <c r="D246">
        <f t="shared" si="7"/>
        <v>1.2304434424853371E-3</v>
      </c>
    </row>
    <row r="247" spans="1:4" ht="15" thickBot="1">
      <c r="A247" s="7">
        <v>1528</v>
      </c>
      <c r="B247" s="7">
        <v>70.75</v>
      </c>
      <c r="C247">
        <f t="shared" si="6"/>
        <v>1598.75</v>
      </c>
      <c r="D247">
        <f t="shared" si="7"/>
        <v>-1.7116137304735567E-2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group details</vt:lpstr>
      <vt:lpstr>HDFC historical data</vt:lpstr>
      <vt:lpstr>ONGC historical data</vt:lpstr>
      <vt:lpstr>SPICEJET historical data</vt:lpstr>
      <vt:lpstr>sharp ratio analysis</vt:lpstr>
      <vt:lpstr>portfolio data INV.D</vt:lpstr>
      <vt:lpstr>portfolio data INV.E</vt:lpstr>
      <vt:lpstr>portfolio data INV.F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Jatin Modi</dc:creator>
  <cp:lastModifiedBy>lenovo</cp:lastModifiedBy>
  <dcterms:created xsi:type="dcterms:W3CDTF">2021-12-19T07:05:27Z</dcterms:created>
  <dcterms:modified xsi:type="dcterms:W3CDTF">2021-12-24T13:12:18Z</dcterms:modified>
</cp:coreProperties>
</file>