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41cf36b443fd56/Documents/"/>
    </mc:Choice>
  </mc:AlternateContent>
  <xr:revisionPtr revIDLastSave="0" documentId="8_{0AF17502-47F9-403C-B3BE-B0928C0741F6}" xr6:coauthVersionLast="47" xr6:coauthVersionMax="47" xr10:uidLastSave="{00000000-0000-0000-0000-000000000000}"/>
  <bookViews>
    <workbookView xWindow="-110" yWindow="-110" windowWidth="19420" windowHeight="10300" activeTab="2" xr2:uid="{017B2A30-D801-40FA-84A3-695E54488FCE}"/>
  </bookViews>
  <sheets>
    <sheet name="Sheet1" sheetId="1" r:id="rId1"/>
    <sheet name="Sheet2" sheetId="2" r:id="rId2"/>
    <sheet name="Sheet3" sheetId="3" r:id="rId3"/>
    <sheet name="pt2" sheetId="4" r:id="rId4"/>
    <sheet name="Sheet6" sheetId="6" r:id="rId5"/>
    <sheet name="pt4" sheetId="7" r:id="rId6"/>
  </sheets>
  <calcPr calcId="191028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  <c r="E11" i="2"/>
  <c r="E6" i="1"/>
  <c r="E7" i="1"/>
  <c r="E8" i="1"/>
  <c r="F7" i="1"/>
  <c r="F6" i="1"/>
  <c r="F8" i="1"/>
</calcChain>
</file>

<file path=xl/sharedStrings.xml><?xml version="1.0" encoding="utf-8"?>
<sst xmlns="http://schemas.openxmlformats.org/spreadsheetml/2006/main" count="1104" uniqueCount="370">
  <si>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</si>
  <si>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</si>
  <si>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</si>
  <si>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</si>
  <si>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</si>
  <si>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</si>
  <si>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</si>
  <si>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</si>
  <si>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Q.</t>
  </si>
  <si>
    <t>In Year 2, Co. wishes to earn a profit of 40 lacs. What should be the sales in such a case?</t>
  </si>
  <si>
    <t>Mr. A's portfolio:</t>
  </si>
  <si>
    <t>Assets</t>
  </si>
  <si>
    <t>Investment</t>
  </si>
  <si>
    <t>1Y return</t>
  </si>
  <si>
    <t>Gold</t>
  </si>
  <si>
    <t>Property</t>
  </si>
  <si>
    <t>Listed shares</t>
  </si>
  <si>
    <t>Bonds</t>
  </si>
  <si>
    <t>US bonds</t>
  </si>
  <si>
    <t>Crypto-currency</t>
  </si>
  <si>
    <t>Overall Return</t>
  </si>
  <si>
    <t>All questions are independent cases</t>
  </si>
  <si>
    <t>Mr. A expects his total loss will be eliminated (i.e. return of 0%) by changes in return of Crypto-currency. What should be the rate of return of Crypto for the same?</t>
  </si>
  <si>
    <t>How much Mr. A should've invested in Gold so as to earn an overall return of 5% from his portfolio now?</t>
  </si>
  <si>
    <t>Sum of Amount</t>
  </si>
  <si>
    <t>Product</t>
  </si>
  <si>
    <t>Country</t>
  </si>
  <si>
    <t>Apple</t>
  </si>
  <si>
    <t>Banana</t>
  </si>
  <si>
    <t>Beans</t>
  </si>
  <si>
    <t>Broccoli</t>
  </si>
  <si>
    <t>Carrots</t>
  </si>
  <si>
    <t>Mango</t>
  </si>
  <si>
    <t>Orange</t>
  </si>
  <si>
    <t>Grand Total</t>
  </si>
  <si>
    <t>United States</t>
  </si>
  <si>
    <t>$28,615</t>
  </si>
  <si>
    <t>$95,061</t>
  </si>
  <si>
    <t>$7,163</t>
  </si>
  <si>
    <t>$26,715</t>
  </si>
  <si>
    <t>$56,284</t>
  </si>
  <si>
    <t>$22,363</t>
  </si>
  <si>
    <t>$30,932</t>
  </si>
  <si>
    <t>$267,133</t>
  </si>
  <si>
    <t>Row Labels</t>
  </si>
  <si>
    <t>(All)</t>
  </si>
  <si>
    <t>Count of Amount</t>
  </si>
  <si>
    <t>Sum of Count of Amount</t>
  </si>
  <si>
    <t>France</t>
  </si>
  <si>
    <t>Canada</t>
  </si>
  <si>
    <t>United Kingdom</t>
  </si>
  <si>
    <t>Australia</t>
  </si>
  <si>
    <t>New Zealand</t>
  </si>
  <si>
    <t>Germany</t>
  </si>
  <si>
    <t>Order ID</t>
  </si>
  <si>
    <t>Category</t>
  </si>
  <si>
    <t>Amount</t>
  </si>
  <si>
    <t>Date</t>
  </si>
  <si>
    <t>Vegetables</t>
  </si>
  <si>
    <t>$4,270</t>
  </si>
  <si>
    <t>$8,239</t>
  </si>
  <si>
    <t>Fruit</t>
  </si>
  <si>
    <t>$617</t>
  </si>
  <si>
    <t>$8,384</t>
  </si>
  <si>
    <t>$2,626</t>
  </si>
  <si>
    <t>$3,610</t>
  </si>
  <si>
    <t>$9,062</t>
  </si>
  <si>
    <t>$6,906</t>
  </si>
  <si>
    <t>1/16/2016</t>
  </si>
  <si>
    <t>$2,417</t>
  </si>
  <si>
    <t>$7,431</t>
  </si>
  <si>
    <t>$8,250</t>
  </si>
  <si>
    <t>$7,012</t>
  </si>
  <si>
    <t>1/18/2016</t>
  </si>
  <si>
    <t>$1,903</t>
  </si>
  <si>
    <t>1/20/2016</t>
  </si>
  <si>
    <t>$2,824</t>
  </si>
  <si>
    <t>1/22/2016</t>
  </si>
  <si>
    <t>$6,946</t>
  </si>
  <si>
    <t>1/24/2016</t>
  </si>
  <si>
    <t>$2,320</t>
  </si>
  <si>
    <t>1/27/2016</t>
  </si>
  <si>
    <t>$2,116</t>
  </si>
  <si>
    <t>1/28/2016</t>
  </si>
  <si>
    <t>$1,135</t>
  </si>
  <si>
    <t>1/30/2016</t>
  </si>
  <si>
    <t>$3,595</t>
  </si>
  <si>
    <t>$1,161</t>
  </si>
  <si>
    <t>$2,256</t>
  </si>
  <si>
    <t>$1,004</t>
  </si>
  <si>
    <t>$3,642</t>
  </si>
  <si>
    <t>2/14/2016</t>
  </si>
  <si>
    <t>$4,582</t>
  </si>
  <si>
    <t>2/17/2016</t>
  </si>
  <si>
    <t>$3,559</t>
  </si>
  <si>
    <t>$5,154</t>
  </si>
  <si>
    <t>$7,388</t>
  </si>
  <si>
    <t>2/18/2016</t>
  </si>
  <si>
    <t>$5,101</t>
  </si>
  <si>
    <t>2/20/2016</t>
  </si>
  <si>
    <t>$7,602</t>
  </si>
  <si>
    <t>2/21/2016</t>
  </si>
  <si>
    <t>$1,641</t>
  </si>
  <si>
    <t>2/22/2016</t>
  </si>
  <si>
    <t>$8,892</t>
  </si>
  <si>
    <t>2/23/2016</t>
  </si>
  <si>
    <t>$2,060</t>
  </si>
  <si>
    <t>2/29/2016</t>
  </si>
  <si>
    <t>$1,557</t>
  </si>
  <si>
    <t>$6,509</t>
  </si>
  <si>
    <t>$5,718</t>
  </si>
  <si>
    <t>$7,655</t>
  </si>
  <si>
    <t>$9,116</t>
  </si>
  <si>
    <t>$2,795</t>
  </si>
  <si>
    <t>3/15/2016</t>
  </si>
  <si>
    <t>$5,084</t>
  </si>
  <si>
    <t>$8,941</t>
  </si>
  <si>
    <t>$5,341</t>
  </si>
  <si>
    <t>3/16/2016</t>
  </si>
  <si>
    <t>$135</t>
  </si>
  <si>
    <t>3/19/2016</t>
  </si>
  <si>
    <t>$9,400</t>
  </si>
  <si>
    <t>$6,045</t>
  </si>
  <si>
    <t>3/21/2016</t>
  </si>
  <si>
    <t>$5,820</t>
  </si>
  <si>
    <t>3/22/2016</t>
  </si>
  <si>
    <t>$8,887</t>
  </si>
  <si>
    <t>3/23/2016</t>
  </si>
  <si>
    <t>$6,982</t>
  </si>
  <si>
    <t>3/24/2016</t>
  </si>
  <si>
    <t>$4,029</t>
  </si>
  <si>
    <t>3/26/2016</t>
  </si>
  <si>
    <t>$3,665</t>
  </si>
  <si>
    <t>$4,781</t>
  </si>
  <si>
    <t>3/29/2016</t>
  </si>
  <si>
    <t>$3,663</t>
  </si>
  <si>
    <t>3/30/2016</t>
  </si>
  <si>
    <t>$6,331</t>
  </si>
  <si>
    <t>$4,364</t>
  </si>
  <si>
    <t>$607</t>
  </si>
  <si>
    <t>$1,054</t>
  </si>
  <si>
    <t>$7,659</t>
  </si>
  <si>
    <t>$277</t>
  </si>
  <si>
    <t>$235</t>
  </si>
  <si>
    <t>4/17/2016</t>
  </si>
  <si>
    <t>$1,113</t>
  </si>
  <si>
    <t>4/18/2016</t>
  </si>
  <si>
    <t>$1,128</t>
  </si>
  <si>
    <t>4/21/2016</t>
  </si>
  <si>
    <t>$9,231</t>
  </si>
  <si>
    <t>4/22/2016</t>
  </si>
  <si>
    <t>$4,387</t>
  </si>
  <si>
    <t>4/23/2016</t>
  </si>
  <si>
    <t>$2,763</t>
  </si>
  <si>
    <t>4/25/2016</t>
  </si>
  <si>
    <t>$7,898</t>
  </si>
  <si>
    <t>4/27/2016</t>
  </si>
  <si>
    <t>$2,427</t>
  </si>
  <si>
    <t>4/30/2016</t>
  </si>
  <si>
    <t>$8,663</t>
  </si>
  <si>
    <t>$2,789</t>
  </si>
  <si>
    <t>$4,054</t>
  </si>
  <si>
    <t>$2,262</t>
  </si>
  <si>
    <t>$5,600</t>
  </si>
  <si>
    <t>$5,787</t>
  </si>
  <si>
    <t>$6,295</t>
  </si>
  <si>
    <t>$474</t>
  </si>
  <si>
    <t>$4,325</t>
  </si>
  <si>
    <t>$592</t>
  </si>
  <si>
    <t>$4,330</t>
  </si>
  <si>
    <t>$9,405</t>
  </si>
  <si>
    <t>$7,671</t>
  </si>
  <si>
    <t>$5,791</t>
  </si>
  <si>
    <t>$6,007</t>
  </si>
  <si>
    <t>$5,030</t>
  </si>
  <si>
    <t>5/14/2016</t>
  </si>
  <si>
    <t>$6,763</t>
  </si>
  <si>
    <t>$4,248</t>
  </si>
  <si>
    <t>5/15/2016</t>
  </si>
  <si>
    <t>$9,543</t>
  </si>
  <si>
    <t>5/16/2016</t>
  </si>
  <si>
    <t>$2,054</t>
  </si>
  <si>
    <t>$7,094</t>
  </si>
  <si>
    <t>$6,087</t>
  </si>
  <si>
    <t>5/18/2016</t>
  </si>
  <si>
    <t>$4,264</t>
  </si>
  <si>
    <t>5/19/2016</t>
  </si>
  <si>
    <t>$9,333</t>
  </si>
  <si>
    <t>5/20/2016</t>
  </si>
  <si>
    <t>$8,775</t>
  </si>
  <si>
    <t>5/22/2016</t>
  </si>
  <si>
    <t>$2,011</t>
  </si>
  <si>
    <t>5/23/2016</t>
  </si>
  <si>
    <t>$5,632</t>
  </si>
  <si>
    <t>5/25/2016</t>
  </si>
  <si>
    <t>$4,904</t>
  </si>
  <si>
    <t>$1,002</t>
  </si>
  <si>
    <t>$8,141</t>
  </si>
  <si>
    <t>5/26/2016</t>
  </si>
  <si>
    <t>$3,644</t>
  </si>
  <si>
    <t>$1,380</t>
  </si>
  <si>
    <t>$8,354</t>
  </si>
  <si>
    <t>$5,182</t>
  </si>
  <si>
    <t>5/27/2016</t>
  </si>
  <si>
    <t>$2,193</t>
  </si>
  <si>
    <t>$3,647</t>
  </si>
  <si>
    <t>5/28/2016</t>
  </si>
  <si>
    <t>$4,104</t>
  </si>
  <si>
    <t>$7,457</t>
  </si>
  <si>
    <t>$3,767</t>
  </si>
  <si>
    <t>5/29/2016</t>
  </si>
  <si>
    <t>$4,685</t>
  </si>
  <si>
    <t>5/30/2016</t>
  </si>
  <si>
    <t>$3,917</t>
  </si>
  <si>
    <t>$521</t>
  </si>
  <si>
    <t>$5,605</t>
  </si>
  <si>
    <t>$9,630</t>
  </si>
  <si>
    <t>$6,941</t>
  </si>
  <si>
    <t>6/20/2016</t>
  </si>
  <si>
    <t>$7,231</t>
  </si>
  <si>
    <t>$8,891</t>
  </si>
  <si>
    <t>6/23/2016</t>
  </si>
  <si>
    <t>$107</t>
  </si>
  <si>
    <t>6/25/2016</t>
  </si>
  <si>
    <t>$4,243</t>
  </si>
  <si>
    <t>6/26/2016</t>
  </si>
  <si>
    <t>$4,514</t>
  </si>
  <si>
    <t>6/27/2016</t>
  </si>
  <si>
    <t>$5,480</t>
  </si>
  <si>
    <t>$5,002</t>
  </si>
  <si>
    <t>$8,530</t>
  </si>
  <si>
    <t>$4,819</t>
  </si>
  <si>
    <t>$6,343</t>
  </si>
  <si>
    <t>$2,318</t>
  </si>
  <si>
    <t>7/13/2016</t>
  </si>
  <si>
    <t>$220</t>
  </si>
  <si>
    <t>7/20/2016</t>
  </si>
  <si>
    <t>$6,341</t>
  </si>
  <si>
    <t>$330</t>
  </si>
  <si>
    <t>$3,027</t>
  </si>
  <si>
    <t>$850</t>
  </si>
  <si>
    <t>7/22/2016</t>
  </si>
  <si>
    <t>$8,986</t>
  </si>
  <si>
    <t>7/23/2016</t>
  </si>
  <si>
    <t>$3,800</t>
  </si>
  <si>
    <t>7/25/2016</t>
  </si>
  <si>
    <t>$5,751</t>
  </si>
  <si>
    <t>7/28/2016</t>
  </si>
  <si>
    <t>$1,704</t>
  </si>
  <si>
    <t>7/29/2016</t>
  </si>
  <si>
    <t>$7,966</t>
  </si>
  <si>
    <t>7/30/2016</t>
  </si>
  <si>
    <t>$852</t>
  </si>
  <si>
    <t>7/31/2016</t>
  </si>
  <si>
    <t>$8,416</t>
  </si>
  <si>
    <t>$7,144</t>
  </si>
  <si>
    <t>$7,854</t>
  </si>
  <si>
    <t>$859</t>
  </si>
  <si>
    <t>$8,049</t>
  </si>
  <si>
    <t>$2,836</t>
  </si>
  <si>
    <t>8/13/2016</t>
  </si>
  <si>
    <t>$1,743</t>
  </si>
  <si>
    <t>8/19/2016</t>
  </si>
  <si>
    <t>$3,844</t>
  </si>
  <si>
    <t>8/23/2016</t>
  </si>
  <si>
    <t>$7,490</t>
  </si>
  <si>
    <t>8/24/2016</t>
  </si>
  <si>
    <t>$4,483</t>
  </si>
  <si>
    <t>8/25/2016</t>
  </si>
  <si>
    <t>$7,333</t>
  </si>
  <si>
    <t>8/27/2016</t>
  </si>
  <si>
    <t>$7,654</t>
  </si>
  <si>
    <t>8/28/2016</t>
  </si>
  <si>
    <t>$3,944</t>
  </si>
  <si>
    <t>8/29/2016</t>
  </si>
  <si>
    <t>$5,761</t>
  </si>
  <si>
    <t>$6,864</t>
  </si>
  <si>
    <t>$4,016</t>
  </si>
  <si>
    <t>$1,841</t>
  </si>
  <si>
    <t>$424</t>
  </si>
  <si>
    <t>$8,765</t>
  </si>
  <si>
    <t>$5,583</t>
  </si>
  <si>
    <t>$4,390</t>
  </si>
  <si>
    <t>$352</t>
  </si>
  <si>
    <t>$8,489</t>
  </si>
  <si>
    <t>$7,090</t>
  </si>
  <si>
    <t>$7,880</t>
  </si>
  <si>
    <t>9/15/2016</t>
  </si>
  <si>
    <t>$3,861</t>
  </si>
  <si>
    <t>9/18/2016</t>
  </si>
  <si>
    <t>$7,927</t>
  </si>
  <si>
    <t>9/19/2016</t>
  </si>
  <si>
    <t>$6,162</t>
  </si>
  <si>
    <t>9/20/2016</t>
  </si>
  <si>
    <t>$5,523</t>
  </si>
  <si>
    <t>9/25/2016</t>
  </si>
  <si>
    <t>$5,936</t>
  </si>
  <si>
    <t>$7,251</t>
  </si>
  <si>
    <t>9/26/2016</t>
  </si>
  <si>
    <t>$6,187</t>
  </si>
  <si>
    <t>9/27/2016</t>
  </si>
  <si>
    <t>$3,210</t>
  </si>
  <si>
    <t>9/29/2016</t>
  </si>
  <si>
    <t>$682</t>
  </si>
  <si>
    <t>$793</t>
  </si>
  <si>
    <t>$5,346</t>
  </si>
  <si>
    <t>$7,103</t>
  </si>
  <si>
    <t>$4,603</t>
  </si>
  <si>
    <t>$8,160</t>
  </si>
  <si>
    <t>10/16/2016</t>
  </si>
  <si>
    <t>$7,171</t>
  </si>
  <si>
    <t>10/23/2016</t>
  </si>
  <si>
    <t>$3,552</t>
  </si>
  <si>
    <t>$7,273</t>
  </si>
  <si>
    <t>10/25/2016</t>
  </si>
  <si>
    <t>$2,402</t>
  </si>
  <si>
    <t>10/26/2016</t>
  </si>
  <si>
    <t>$1,197</t>
  </si>
  <si>
    <t>$5,015</t>
  </si>
  <si>
    <t>$5,818</t>
  </si>
  <si>
    <t>$4,399</t>
  </si>
  <si>
    <t>$3,011</t>
  </si>
  <si>
    <t>$4,715</t>
  </si>
  <si>
    <t>$5,321</t>
  </si>
  <si>
    <t>$8,894</t>
  </si>
  <si>
    <t>11/15/2016</t>
  </si>
  <si>
    <t>$4,846</t>
  </si>
  <si>
    <t>11/25/2016</t>
  </si>
  <si>
    <t>$284</t>
  </si>
  <si>
    <t>$8,283</t>
  </si>
  <si>
    <t>11/26/2016</t>
  </si>
  <si>
    <t>$9,990</t>
  </si>
  <si>
    <t>11/28/2016</t>
  </si>
  <si>
    <t>$9,014</t>
  </si>
  <si>
    <t>$1,942</t>
  </si>
  <si>
    <t>11/29/2016</t>
  </si>
  <si>
    <t>$7,223</t>
  </si>
  <si>
    <t>11/30/2016</t>
  </si>
  <si>
    <t>$4,673</t>
  </si>
  <si>
    <t>$9,104</t>
  </si>
  <si>
    <t>$6,078</t>
  </si>
  <si>
    <t>$3,278</t>
  </si>
  <si>
    <t>$136</t>
  </si>
  <si>
    <t>$8,377</t>
  </si>
  <si>
    <t>$2,382</t>
  </si>
  <si>
    <t>$8,702</t>
  </si>
  <si>
    <t>12/15/2016</t>
  </si>
  <si>
    <t>$5,021</t>
  </si>
  <si>
    <t>12/16/2016</t>
  </si>
  <si>
    <t>$1,760</t>
  </si>
  <si>
    <t>$4,766</t>
  </si>
  <si>
    <t>12/18/2016</t>
  </si>
  <si>
    <t>$1,541</t>
  </si>
  <si>
    <t>12/19/2016</t>
  </si>
  <si>
    <t>$2,782</t>
  </si>
  <si>
    <t>12/20/2016</t>
  </si>
  <si>
    <t>$2,455</t>
  </si>
  <si>
    <t>$4,512</t>
  </si>
  <si>
    <t>12/22/2016</t>
  </si>
  <si>
    <t>$8,752</t>
  </si>
  <si>
    <t>$9,127</t>
  </si>
  <si>
    <t>12/25/2016</t>
  </si>
  <si>
    <t>$1,777</t>
  </si>
  <si>
    <t>12/28/2016</t>
  </si>
  <si>
    <t>$680</t>
  </si>
  <si>
    <t>$958</t>
  </si>
  <si>
    <t>12/29/2016</t>
  </si>
  <si>
    <t>$2,613</t>
  </si>
  <si>
    <t>$339</t>
  </si>
  <si>
    <t>12/30/2016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</si>
</sst>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₹&quot;\ #,##0;[Red]&quot;₹&quot;\ \-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DEE5EB"/>
        <bgColor indexed="64"/>
      </patternFill>
    </fill>
    <fill>
      <patternFill patternType="solid">
        <fgColor rgb="FF7E99B2"/>
        <bgColor indexed="64"/>
      </patternFill>
    </fill>
    <fill>
      <patternFill patternType="solid">
        <fgColor rgb="FFF4F6F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7E99B2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6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10" fontId="2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6" fillId="4" borderId="5" xfId="0" applyFont="1" applyFill="1" applyBorder="1" applyAlignment="1">
      <alignment vertical="center"/>
    </xf>
    <xf numFmtId="0" fontId="0" fillId="5" borderId="6" xfId="0" applyFill="1" applyBorder="1" applyAlignment="1">
      <alignment wrapText="1"/>
    </xf>
    <xf numFmtId="0" fontId="0" fillId="6" borderId="7" xfId="0" applyFill="1" applyBorder="1" applyAlignment="1">
      <alignment horizontal="right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5" borderId="8" xfId="0" applyFill="1" applyBorder="1" applyAlignment="1">
      <alignment wrapText="1"/>
    </xf>
    <xf numFmtId="0" fontId="0" fillId="6" borderId="4" xfId="0" applyFill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horizontal="right" wrapText="1"/>
    </xf>
    <xf numFmtId="14" fontId="0" fillId="0" borderId="4" xfId="0" applyNumberFormat="1" applyBorder="1" applyAlignment="1">
      <alignment horizontal="right" wrapText="1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 /><Relationship Id="rId3" Type="http://schemas.openxmlformats.org/officeDocument/2006/relationships/worksheet" Target="worksheets/sheet3.xml" /><Relationship Id="rId7" Type="http://schemas.openxmlformats.org/officeDocument/2006/relationships/pivotCacheDefinition" Target="pivotCache/pivotCacheDefinition1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hw 21.12.21.xlsx]pt2!PivotTable8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'pt2'!$F$4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'pt2'!$E$5:$E$12</c:f>
              <c:strCache>
                <c:ptCount val="7"/>
                <c:pt idx="0">
                  <c:v>Apple</c:v>
                </c:pt>
                <c:pt idx="1">
                  <c:v>Banana</c:v>
                </c:pt>
                <c:pt idx="2">
                  <c:v>Beans</c:v>
                </c:pt>
                <c:pt idx="3">
                  <c:v>Broccoli</c:v>
                </c:pt>
                <c:pt idx="4">
                  <c:v>Carrots</c:v>
                </c:pt>
                <c:pt idx="5">
                  <c:v>Mango</c:v>
                </c:pt>
                <c:pt idx="6">
                  <c:v>Orange</c:v>
                </c:pt>
              </c:strCache>
            </c:strRef>
          </c:cat>
          <c:val>
            <c:numRef>
              <c:f>'pt2'!$F$5:$F$12</c:f>
              <c:numCache>
                <c:formatCode>General</c:formatCode>
                <c:ptCount val="7"/>
                <c:pt idx="0">
                  <c:v>16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9-4AA5-B45E-7FAC5F2BF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9530255"/>
        <c:axId val="1399530671"/>
      </c:barChart>
      <c:catAx>
        <c:axId val="139953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530671"/>
        <c:crosses val="autoZero"/>
        <c:auto val="1"/>
        <c:lblAlgn val="ctr"/>
        <c:lblOffset val="100"/>
        <c:noMultiLvlLbl val="0"/>
      </c:catAx>
      <c:valAx>
        <c:axId val="139953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5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hw 21.12.21.xlsx]pt4!PivotTable12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9604937769875541"/>
          <c:y val="0.19744932925051034"/>
          <c:w val="0.80161076962153921"/>
          <c:h val="0.36886519393409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'pt4'!$J$5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'pt4'!$I$6:$I$20</c:f>
              <c:multiLvlStrCache>
                <c:ptCount val="7"/>
                <c:lvl>
                  <c:pt idx="0">
                    <c:v>Fruit</c:v>
                  </c:pt>
                  <c:pt idx="1">
                    <c:v>Fruit</c:v>
                  </c:pt>
                  <c:pt idx="2">
                    <c:v>Vegetables</c:v>
                  </c:pt>
                  <c:pt idx="3">
                    <c:v>Vegetables</c:v>
                  </c:pt>
                  <c:pt idx="4">
                    <c:v>Vegetables</c:v>
                  </c:pt>
                  <c:pt idx="5">
                    <c:v>Fruit</c:v>
                  </c:pt>
                  <c:pt idx="6">
                    <c:v>Fruit</c:v>
                  </c:pt>
                </c:lvl>
                <c:lvl>
                  <c:pt idx="0">
                    <c:v>Apple</c:v>
                  </c:pt>
                  <c:pt idx="1">
                    <c:v>Banana</c:v>
                  </c:pt>
                  <c:pt idx="2">
                    <c:v>Beans</c:v>
                  </c:pt>
                  <c:pt idx="3">
                    <c:v>Broccoli</c:v>
                  </c:pt>
                  <c:pt idx="4">
                    <c:v>Carrots</c:v>
                  </c:pt>
                  <c:pt idx="5">
                    <c:v>Mango</c:v>
                  </c:pt>
                  <c:pt idx="6">
                    <c:v>Orange</c:v>
                  </c:pt>
                </c:lvl>
              </c:multiLvlStrCache>
            </c:multiLvlStrRef>
          </c:cat>
          <c:val>
            <c:numRef>
              <c:f>'pt4'!$J$6:$J$20</c:f>
              <c:numCache>
                <c:formatCode>General</c:formatCode>
                <c:ptCount val="7"/>
                <c:pt idx="0">
                  <c:v>40</c:v>
                </c:pt>
                <c:pt idx="1">
                  <c:v>71</c:v>
                </c:pt>
                <c:pt idx="2">
                  <c:v>13</c:v>
                </c:pt>
                <c:pt idx="3">
                  <c:v>27</c:v>
                </c:pt>
                <c:pt idx="4">
                  <c:v>27</c:v>
                </c:pt>
                <c:pt idx="5">
                  <c:v>11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9-57F3-4C57-9E22-C611C248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0955359"/>
        <c:axId val="1590957023"/>
      </c:barChart>
      <c:catAx>
        <c:axId val="159095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957023"/>
        <c:crosses val="autoZero"/>
        <c:auto val="1"/>
        <c:lblAlgn val="ctr"/>
        <c:lblOffset val="100"/>
        <c:noMultiLvlLbl val="0"/>
      </c:catAx>
      <c:valAx>
        <c:axId val="159095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95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92075</xdr:colOff>
      <xdr:row>1</xdr:row>
      <xdr:rowOff>177800</xdr:rowOff>
    </xdr:from>
    <xdr:to>
      <xdr:col>15</xdr:col>
      <xdr:colOff>98425</xdr:colOff>
      <xdr:row>15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214BAB-9329-4F1A-A907-66278F929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7</xdr:row>
      <xdr:rowOff>63500</xdr:rowOff>
    </xdr:from>
    <xdr:to>
      <xdr:col>19</xdr:col>
      <xdr:colOff>12700</xdr:colOff>
      <xdr:row>21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48D136-409A-40E6-8195-BE7B4995E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tin Modi" refreshedDate="44547.499060185182" createdVersion="7" refreshedVersion="7" minRefreshableVersion="3" recordCount="8" xr:uid="{26AA35DB-8258-41DA-8815-B3B5F3779C0D}">
  <cacheSource type="worksheet">
    <worksheetSource ref="A1:B9" sheet="pt2"/>
  </cacheSource>
  <cacheFields count="2">
    <cacheField name="Product" numFmtId="0">
      <sharedItems count="8">
        <s v="Apple"/>
        <s v="Banana"/>
        <s v="Orange"/>
        <s v="Mango"/>
        <s v="Carrots"/>
        <s v="Broccoli"/>
        <s v="Beans"/>
        <s v="Grand Total"/>
      </sharedItems>
    </cacheField>
    <cacheField name="Count of Amount" numFmtId="0">
      <sharedItems containsSemiMixedTypes="0" containsString="0" containsNumber="1" containsInteger="1" minValue="1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tin Modi" refreshedDate="44547.506659953702" createdVersion="7" refreshedVersion="7" minRefreshableVersion="3" recordCount="213" xr:uid="{B6C6571A-27ED-4611-B4E2-71C909F6D318}">
  <cacheSource type="worksheet">
    <worksheetSource ref="A1:F214" sheet="pt4"/>
  </cacheSource>
  <cacheFields count="6">
    <cacheField name="Order ID" numFmtId="0">
      <sharedItems containsSemiMixedTypes="0" containsString="0" containsNumber="1" containsInteger="1" minValue="1" maxValue="213" count="21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</sharedItems>
    </cacheField>
    <cacheField name="Product" numFmtId="0">
      <sharedItems count="7">
        <s v="Carrots"/>
        <s v="Broccoli"/>
        <s v="Banana"/>
        <s v="Beans"/>
        <s v="Orange"/>
        <s v="Apple"/>
        <s v="Mango"/>
      </sharedItems>
    </cacheField>
    <cacheField name="Category" numFmtId="0">
      <sharedItems count="2">
        <s v="Vegetables"/>
        <s v="Fruit"/>
      </sharedItems>
    </cacheField>
    <cacheField name="Amount" numFmtId="0">
      <sharedItems count="213">
        <s v="$4,270"/>
        <s v="$8,239"/>
        <s v="$617"/>
        <s v="$8,384"/>
        <s v="$2,626"/>
        <s v="$3,610"/>
        <s v="$9,062"/>
        <s v="$6,906"/>
        <s v="$2,417"/>
        <s v="$7,431"/>
        <s v="$8,250"/>
        <s v="$7,012"/>
        <s v="$1,903"/>
        <s v="$2,824"/>
        <s v="$6,946"/>
        <s v="$2,320"/>
        <s v="$2,116"/>
        <s v="$1,135"/>
        <s v="$3,595"/>
        <s v="$1,161"/>
        <s v="$2,256"/>
        <s v="$1,004"/>
        <s v="$3,642"/>
        <s v="$4,582"/>
        <s v="$3,559"/>
        <s v="$5,154"/>
        <s v="$7,388"/>
        <s v="$7,163"/>
        <s v="$5,101"/>
        <s v="$7,602"/>
        <s v="$1,641"/>
        <s v="$8,892"/>
        <s v="$2,060"/>
        <s v="$1,557"/>
        <s v="$6,509"/>
        <s v="$5,718"/>
        <s v="$7,655"/>
        <s v="$9,116"/>
        <s v="$2,795"/>
        <s v="$5,084"/>
        <s v="$8,941"/>
        <s v="$5,341"/>
        <s v="$135"/>
        <s v="$9,400"/>
        <s v="$6,045"/>
        <s v="$5,820"/>
        <s v="$8,887"/>
        <s v="$6,982"/>
        <s v="$4,029"/>
        <s v="$3,665"/>
        <s v="$4,781"/>
        <s v="$3,663"/>
        <s v="$6,331"/>
        <s v="$4,364"/>
        <s v="$607"/>
        <s v="$1,054"/>
        <s v="$7,659"/>
        <s v="$277"/>
        <s v="$235"/>
        <s v="$1,113"/>
        <s v="$1,128"/>
        <s v="$9,231"/>
        <s v="$4,387"/>
        <s v="$2,763"/>
        <s v="$7,898"/>
        <s v="$2,427"/>
        <s v="$8,663"/>
        <s v="$2,789"/>
        <s v="$4,054"/>
        <s v="$2,262"/>
        <s v="$5,600"/>
        <s v="$5,787"/>
        <s v="$6,295"/>
        <s v="$474"/>
        <s v="$4,325"/>
        <s v="$592"/>
        <s v="$4,330"/>
        <s v="$9,405"/>
        <s v="$7,671"/>
        <s v="$5,791"/>
        <s v="$6,007"/>
        <s v="$5,030"/>
        <s v="$6,763"/>
        <s v="$4,248"/>
        <s v="$9,543"/>
        <s v="$2,054"/>
        <s v="$7,094"/>
        <s v="$6,087"/>
        <s v="$4,264"/>
        <s v="$9,333"/>
        <s v="$8,775"/>
        <s v="$2,011"/>
        <s v="$5,632"/>
        <s v="$4,904"/>
        <s v="$1,002"/>
        <s v="$8,141"/>
        <s v="$3,644"/>
        <s v="$1,380"/>
        <s v="$8,354"/>
        <s v="$5,182"/>
        <s v="$2,193"/>
        <s v="$3,647"/>
        <s v="$4,104"/>
        <s v="$7,457"/>
        <s v="$3,767"/>
        <s v="$4,685"/>
        <s v="$3,917"/>
        <s v="$521"/>
        <s v="$5,605"/>
        <s v="$9,630"/>
        <s v="$6,941"/>
        <s v="$7,231"/>
        <s v="$8,891"/>
        <s v="$107"/>
        <s v="$4,243"/>
        <s v="$4,514"/>
        <s v="$5,480"/>
        <s v="$5,002"/>
        <s v="$8,530"/>
        <s v="$4,819"/>
        <s v="$6,343"/>
        <s v="$2,318"/>
        <s v="$220"/>
        <s v="$6,341"/>
        <s v="$330"/>
        <s v="$3,027"/>
        <s v="$850"/>
        <s v="$8,986"/>
        <s v="$3,800"/>
        <s v="$5,751"/>
        <s v="$1,704"/>
        <s v="$7,966"/>
        <s v="$852"/>
        <s v="$8,416"/>
        <s v="$7,144"/>
        <s v="$7,854"/>
        <s v="$859"/>
        <s v="$8,049"/>
        <s v="$2,836"/>
        <s v="$1,743"/>
        <s v="$3,844"/>
        <s v="$7,490"/>
        <s v="$4,483"/>
        <s v="$7,333"/>
        <s v="$7,654"/>
        <s v="$3,944"/>
        <s v="$5,761"/>
        <s v="$6,864"/>
        <s v="$4,016"/>
        <s v="$1,841"/>
        <s v="$424"/>
        <s v="$8,765"/>
        <s v="$5,583"/>
        <s v="$4,390"/>
        <s v="$352"/>
        <s v="$8,489"/>
        <s v="$7,090"/>
        <s v="$7,880"/>
        <s v="$3,861"/>
        <s v="$7,927"/>
        <s v="$6,162"/>
        <s v="$5,523"/>
        <s v="$5,936"/>
        <s v="$7,251"/>
        <s v="$6,187"/>
        <s v="$3,210"/>
        <s v="$682"/>
        <s v="$793"/>
        <s v="$5,346"/>
        <s v="$7,103"/>
        <s v="$4,603"/>
        <s v="$8,160"/>
        <s v="$7,171"/>
        <s v="$3,552"/>
        <s v="$7,273"/>
        <s v="$2,402"/>
        <s v="$1,197"/>
        <s v="$5,015"/>
        <s v="$5,818"/>
        <s v="$4,399"/>
        <s v="$3,011"/>
        <s v="$4,715"/>
        <s v="$5,321"/>
        <s v="$8,894"/>
        <s v="$4,846"/>
        <s v="$284"/>
        <s v="$8,283"/>
        <s v="$9,990"/>
        <s v="$9,014"/>
        <s v="$1,942"/>
        <s v="$7,223"/>
        <s v="$4,673"/>
        <s v="$9,104"/>
        <s v="$6,078"/>
        <s v="$3,278"/>
        <s v="$136"/>
        <s v="$8,377"/>
        <s v="$2,382"/>
        <s v="$8,702"/>
        <s v="$5,021"/>
        <s v="$1,760"/>
        <s v="$4,766"/>
        <s v="$1,541"/>
        <s v="$2,782"/>
        <s v="$2,455"/>
        <s v="$4,512"/>
        <s v="$8,752"/>
        <s v="$9,127"/>
        <s v="$1,777"/>
        <s v="$680"/>
        <s v="$958"/>
        <s v="$2,613"/>
        <s v="$339"/>
      </sharedItems>
    </cacheField>
    <cacheField name="Date" numFmtId="0">
      <sharedItems containsDate="1" containsMixedTypes="1" minDate="2016-01-03T00:00:00" maxDate="2016-12-13T00:00:00" count="150">
        <d v="2016-06-01T00:00:00"/>
        <d v="2016-07-01T00:00:00"/>
        <d v="2016-08-01T00:00:00"/>
        <d v="2016-10-01T00:00:00"/>
        <d v="2016-11-01T00:00:00"/>
        <s v="1/16/2016"/>
        <s v="1/18/2016"/>
        <s v="1/20/2016"/>
        <s v="1/22/2016"/>
        <s v="1/24/2016"/>
        <s v="1/27/2016"/>
        <s v="1/28/2016"/>
        <s v="1/30/2016"/>
        <d v="2016-02-02T00:00:00"/>
        <d v="2016-04-02T00:00:00"/>
        <d v="2016-11-02T00:00:00"/>
        <s v="2/14/2016"/>
        <s v="2/17/2016"/>
        <s v="2/18/2016"/>
        <s v="2/20/2016"/>
        <s v="2/21/2016"/>
        <s v="2/22/2016"/>
        <s v="2/23/2016"/>
        <s v="2/29/2016"/>
        <d v="2016-01-03T00:00:00"/>
        <d v="2016-04-03T00:00:00"/>
        <d v="2016-05-03T00:00:00"/>
        <s v="3/15/2016"/>
        <s v="3/16/2016"/>
        <s v="3/19/2016"/>
        <s v="3/21/2016"/>
        <s v="3/22/2016"/>
        <s v="3/23/2016"/>
        <s v="3/24/2016"/>
        <s v="3/26/2016"/>
        <s v="3/29/2016"/>
        <s v="3/30/2016"/>
        <d v="2016-01-04T00:00:00"/>
        <d v="2016-03-04T00:00:00"/>
        <d v="2016-06-04T00:00:00"/>
        <d v="2016-12-04T00:00:00"/>
        <s v="4/17/2016"/>
        <s v="4/18/2016"/>
        <s v="4/21/2016"/>
        <s v="4/22/2016"/>
        <s v="4/23/2016"/>
        <s v="4/25/2016"/>
        <s v="4/27/2016"/>
        <s v="4/30/2016"/>
        <d v="2016-01-05T00:00:00"/>
        <d v="2016-02-05T00:00:00"/>
        <d v="2016-03-05T00:00:00"/>
        <d v="2016-05-05T00:00:00"/>
        <d v="2016-06-05T00:00:00"/>
        <d v="2016-08-05T00:00:00"/>
        <d v="2016-12-05T00:00:00"/>
        <s v="5/14/2016"/>
        <s v="5/15/2016"/>
        <s v="5/16/2016"/>
        <s v="5/18/2016"/>
        <s v="5/19/2016"/>
        <s v="5/20/2016"/>
        <s v="5/22/2016"/>
        <s v="5/23/2016"/>
        <s v="5/25/2016"/>
        <s v="5/26/2016"/>
        <s v="5/27/2016"/>
        <s v="5/28/2016"/>
        <s v="5/29/2016"/>
        <s v="5/30/2016"/>
        <d v="2016-04-06T00:00:00"/>
        <d v="2016-10-06T00:00:00"/>
        <d v="2016-11-06T00:00:00"/>
        <s v="6/20/2016"/>
        <s v="6/23/2016"/>
        <s v="6/25/2016"/>
        <s v="6/26/2016"/>
        <s v="6/27/2016"/>
        <d v="2016-02-07T00:00:00"/>
        <d v="2016-05-07T00:00:00"/>
        <d v="2016-07-07T00:00:00"/>
        <d v="2016-11-07T00:00:00"/>
        <s v="7/13/2016"/>
        <s v="7/20/2016"/>
        <s v="7/22/2016"/>
        <s v="7/23/2016"/>
        <s v="7/25/2016"/>
        <s v="7/28/2016"/>
        <s v="7/29/2016"/>
        <s v="7/30/2016"/>
        <s v="7/31/2016"/>
        <d v="2016-01-08T00:00:00"/>
        <d v="2016-03-08T00:00:00"/>
        <d v="2016-12-08T00:00:00"/>
        <s v="8/13/2016"/>
        <s v="8/19/2016"/>
        <s v="8/23/2016"/>
        <s v="8/24/2016"/>
        <s v="8/25/2016"/>
        <s v="8/27/2016"/>
        <s v="8/28/2016"/>
        <s v="8/29/2016"/>
        <d v="2016-01-09T00:00:00"/>
        <d v="2016-02-09T00:00:00"/>
        <d v="2016-05-09T00:00:00"/>
        <d v="2016-07-09T00:00:00"/>
        <d v="2016-08-09T00:00:00"/>
        <d v="2016-09-09T00:00:00"/>
        <d v="2016-11-09T00:00:00"/>
        <s v="9/15/2016"/>
        <s v="9/18/2016"/>
        <s v="9/19/2016"/>
        <s v="9/20/2016"/>
        <s v="9/25/2016"/>
        <s v="9/26/2016"/>
        <s v="9/27/2016"/>
        <s v="9/29/2016"/>
        <d v="2016-03-10T00:00:00"/>
        <d v="2016-04-10T00:00:00"/>
        <d v="2016-07-10T00:00:00"/>
        <d v="2016-10-10T00:00:00"/>
        <s v="10/16/2016"/>
        <s v="10/23/2016"/>
        <s v="10/25/2016"/>
        <s v="10/26/2016"/>
        <d v="2016-02-11T00:00:00"/>
        <d v="2016-03-11T00:00:00"/>
        <d v="2016-09-11T00:00:00"/>
        <d v="2016-12-11T00:00:00"/>
        <s v="11/15/2016"/>
        <s v="11/25/2016"/>
        <s v="11/26/2016"/>
        <s v="11/28/2016"/>
        <s v="11/29/2016"/>
        <s v="11/30/2016"/>
        <d v="2016-02-12T00:00:00"/>
        <d v="2016-04-12T00:00:00"/>
        <d v="2016-05-12T00:00:00"/>
        <d v="2016-06-12T00:00:00"/>
        <d v="2016-12-12T00:00:00"/>
        <s v="12/15/2016"/>
        <s v="12/16/2016"/>
        <s v="12/18/2016"/>
        <s v="12/19/2016"/>
        <s v="12/20/2016"/>
        <s v="12/22/2016"/>
        <s v="12/25/2016"/>
        <s v="12/28/2016"/>
        <s v="12/29/2016"/>
        <s v="12/30/2016"/>
      </sharedItems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n v="16"/>
  </r>
  <r>
    <x v="1"/>
    <n v="7"/>
  </r>
  <r>
    <x v="2"/>
    <n v="1"/>
  </r>
  <r>
    <x v="3"/>
    <n v="1"/>
  </r>
  <r>
    <x v="4"/>
    <n v="1"/>
  </r>
  <r>
    <x v="5"/>
    <n v="1"/>
  </r>
  <r>
    <x v="6"/>
    <n v="1"/>
  </r>
  <r>
    <x v="7"/>
    <n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x v="0"/>
    <x v="0"/>
    <x v="0"/>
    <x v="0"/>
    <x v="0"/>
    <x v="0"/>
  </r>
  <r>
    <x v="1"/>
    <x v="1"/>
    <x v="0"/>
    <x v="1"/>
    <x v="1"/>
    <x v="1"/>
  </r>
  <r>
    <x v="2"/>
    <x v="2"/>
    <x v="1"/>
    <x v="2"/>
    <x v="2"/>
    <x v="0"/>
  </r>
  <r>
    <x v="3"/>
    <x v="2"/>
    <x v="1"/>
    <x v="3"/>
    <x v="3"/>
    <x v="2"/>
  </r>
  <r>
    <x v="4"/>
    <x v="3"/>
    <x v="0"/>
    <x v="4"/>
    <x v="3"/>
    <x v="3"/>
  </r>
  <r>
    <x v="5"/>
    <x v="4"/>
    <x v="1"/>
    <x v="5"/>
    <x v="4"/>
    <x v="0"/>
  </r>
  <r>
    <x v="6"/>
    <x v="1"/>
    <x v="0"/>
    <x v="6"/>
    <x v="4"/>
    <x v="4"/>
  </r>
  <r>
    <x v="7"/>
    <x v="2"/>
    <x v="1"/>
    <x v="7"/>
    <x v="5"/>
    <x v="5"/>
  </r>
  <r>
    <x v="8"/>
    <x v="5"/>
    <x v="1"/>
    <x v="8"/>
    <x v="5"/>
    <x v="6"/>
  </r>
  <r>
    <x v="9"/>
    <x v="5"/>
    <x v="1"/>
    <x v="9"/>
    <x v="5"/>
    <x v="2"/>
  </r>
  <r>
    <x v="10"/>
    <x v="2"/>
    <x v="1"/>
    <x v="10"/>
    <x v="5"/>
    <x v="3"/>
  </r>
  <r>
    <x v="11"/>
    <x v="1"/>
    <x v="0"/>
    <x v="11"/>
    <x v="6"/>
    <x v="0"/>
  </r>
  <r>
    <x v="12"/>
    <x v="0"/>
    <x v="0"/>
    <x v="12"/>
    <x v="7"/>
    <x v="3"/>
  </r>
  <r>
    <x v="13"/>
    <x v="1"/>
    <x v="0"/>
    <x v="13"/>
    <x v="8"/>
    <x v="2"/>
  </r>
  <r>
    <x v="14"/>
    <x v="5"/>
    <x v="1"/>
    <x v="14"/>
    <x v="9"/>
    <x v="6"/>
  </r>
  <r>
    <x v="15"/>
    <x v="2"/>
    <x v="1"/>
    <x v="15"/>
    <x v="10"/>
    <x v="1"/>
  </r>
  <r>
    <x v="16"/>
    <x v="2"/>
    <x v="1"/>
    <x v="16"/>
    <x v="11"/>
    <x v="0"/>
  </r>
  <r>
    <x v="17"/>
    <x v="2"/>
    <x v="1"/>
    <x v="17"/>
    <x v="12"/>
    <x v="1"/>
  </r>
  <r>
    <x v="18"/>
    <x v="1"/>
    <x v="0"/>
    <x v="18"/>
    <x v="12"/>
    <x v="1"/>
  </r>
  <r>
    <x v="19"/>
    <x v="5"/>
    <x v="1"/>
    <x v="19"/>
    <x v="13"/>
    <x v="0"/>
  </r>
  <r>
    <x v="20"/>
    <x v="4"/>
    <x v="1"/>
    <x v="20"/>
    <x v="14"/>
    <x v="6"/>
  </r>
  <r>
    <x v="21"/>
    <x v="2"/>
    <x v="1"/>
    <x v="21"/>
    <x v="15"/>
    <x v="5"/>
  </r>
  <r>
    <x v="22"/>
    <x v="2"/>
    <x v="1"/>
    <x v="22"/>
    <x v="16"/>
    <x v="2"/>
  </r>
  <r>
    <x v="23"/>
    <x v="2"/>
    <x v="1"/>
    <x v="23"/>
    <x v="17"/>
    <x v="0"/>
  </r>
  <r>
    <x v="24"/>
    <x v="3"/>
    <x v="0"/>
    <x v="24"/>
    <x v="17"/>
    <x v="1"/>
  </r>
  <r>
    <x v="25"/>
    <x v="0"/>
    <x v="0"/>
    <x v="25"/>
    <x v="17"/>
    <x v="4"/>
  </r>
  <r>
    <x v="26"/>
    <x v="6"/>
    <x v="1"/>
    <x v="26"/>
    <x v="18"/>
    <x v="6"/>
  </r>
  <r>
    <x v="27"/>
    <x v="3"/>
    <x v="0"/>
    <x v="27"/>
    <x v="18"/>
    <x v="0"/>
  </r>
  <r>
    <x v="28"/>
    <x v="3"/>
    <x v="0"/>
    <x v="28"/>
    <x v="19"/>
    <x v="3"/>
  </r>
  <r>
    <x v="29"/>
    <x v="5"/>
    <x v="1"/>
    <x v="29"/>
    <x v="20"/>
    <x v="6"/>
  </r>
  <r>
    <x v="30"/>
    <x v="6"/>
    <x v="1"/>
    <x v="30"/>
    <x v="21"/>
    <x v="0"/>
  </r>
  <r>
    <x v="31"/>
    <x v="5"/>
    <x v="1"/>
    <x v="31"/>
    <x v="22"/>
    <x v="4"/>
  </r>
  <r>
    <x v="32"/>
    <x v="5"/>
    <x v="1"/>
    <x v="32"/>
    <x v="23"/>
    <x v="6"/>
  </r>
  <r>
    <x v="33"/>
    <x v="1"/>
    <x v="0"/>
    <x v="33"/>
    <x v="23"/>
    <x v="3"/>
  </r>
  <r>
    <x v="34"/>
    <x v="5"/>
    <x v="1"/>
    <x v="34"/>
    <x v="24"/>
    <x v="6"/>
  </r>
  <r>
    <x v="35"/>
    <x v="5"/>
    <x v="1"/>
    <x v="35"/>
    <x v="25"/>
    <x v="4"/>
  </r>
  <r>
    <x v="36"/>
    <x v="5"/>
    <x v="1"/>
    <x v="36"/>
    <x v="26"/>
    <x v="0"/>
  </r>
  <r>
    <x v="37"/>
    <x v="0"/>
    <x v="0"/>
    <x v="37"/>
    <x v="26"/>
    <x v="1"/>
  </r>
  <r>
    <x v="38"/>
    <x v="2"/>
    <x v="1"/>
    <x v="38"/>
    <x v="27"/>
    <x v="0"/>
  </r>
  <r>
    <x v="39"/>
    <x v="2"/>
    <x v="1"/>
    <x v="39"/>
    <x v="27"/>
    <x v="0"/>
  </r>
  <r>
    <x v="40"/>
    <x v="0"/>
    <x v="0"/>
    <x v="40"/>
    <x v="27"/>
    <x v="1"/>
  </r>
  <r>
    <x v="41"/>
    <x v="1"/>
    <x v="0"/>
    <x v="41"/>
    <x v="28"/>
    <x v="6"/>
  </r>
  <r>
    <x v="42"/>
    <x v="2"/>
    <x v="1"/>
    <x v="42"/>
    <x v="29"/>
    <x v="2"/>
  </r>
  <r>
    <x v="43"/>
    <x v="2"/>
    <x v="1"/>
    <x v="43"/>
    <x v="29"/>
    <x v="4"/>
  </r>
  <r>
    <x v="44"/>
    <x v="3"/>
    <x v="0"/>
    <x v="44"/>
    <x v="30"/>
    <x v="3"/>
  </r>
  <r>
    <x v="45"/>
    <x v="5"/>
    <x v="1"/>
    <x v="45"/>
    <x v="31"/>
    <x v="5"/>
  </r>
  <r>
    <x v="46"/>
    <x v="4"/>
    <x v="1"/>
    <x v="46"/>
    <x v="32"/>
    <x v="3"/>
  </r>
  <r>
    <x v="47"/>
    <x v="4"/>
    <x v="1"/>
    <x v="47"/>
    <x v="33"/>
    <x v="0"/>
  </r>
  <r>
    <x v="48"/>
    <x v="2"/>
    <x v="1"/>
    <x v="48"/>
    <x v="34"/>
    <x v="4"/>
  </r>
  <r>
    <x v="49"/>
    <x v="0"/>
    <x v="0"/>
    <x v="49"/>
    <x v="34"/>
    <x v="3"/>
  </r>
  <r>
    <x v="50"/>
    <x v="2"/>
    <x v="1"/>
    <x v="50"/>
    <x v="35"/>
    <x v="6"/>
  </r>
  <r>
    <x v="51"/>
    <x v="6"/>
    <x v="1"/>
    <x v="51"/>
    <x v="36"/>
    <x v="4"/>
  </r>
  <r>
    <x v="52"/>
    <x v="5"/>
    <x v="1"/>
    <x v="52"/>
    <x v="37"/>
    <x v="6"/>
  </r>
  <r>
    <x v="53"/>
    <x v="5"/>
    <x v="1"/>
    <x v="53"/>
    <x v="37"/>
    <x v="2"/>
  </r>
  <r>
    <x v="54"/>
    <x v="0"/>
    <x v="0"/>
    <x v="54"/>
    <x v="38"/>
    <x v="1"/>
  </r>
  <r>
    <x v="55"/>
    <x v="2"/>
    <x v="1"/>
    <x v="55"/>
    <x v="39"/>
    <x v="5"/>
  </r>
  <r>
    <x v="56"/>
    <x v="0"/>
    <x v="0"/>
    <x v="56"/>
    <x v="39"/>
    <x v="0"/>
  </r>
  <r>
    <x v="57"/>
    <x v="1"/>
    <x v="0"/>
    <x v="57"/>
    <x v="40"/>
    <x v="3"/>
  </r>
  <r>
    <x v="58"/>
    <x v="2"/>
    <x v="1"/>
    <x v="58"/>
    <x v="41"/>
    <x v="0"/>
  </r>
  <r>
    <x v="59"/>
    <x v="4"/>
    <x v="1"/>
    <x v="59"/>
    <x v="42"/>
    <x v="4"/>
  </r>
  <r>
    <x v="60"/>
    <x v="5"/>
    <x v="1"/>
    <x v="60"/>
    <x v="43"/>
    <x v="0"/>
  </r>
  <r>
    <x v="61"/>
    <x v="1"/>
    <x v="0"/>
    <x v="61"/>
    <x v="44"/>
    <x v="2"/>
  </r>
  <r>
    <x v="62"/>
    <x v="2"/>
    <x v="1"/>
    <x v="62"/>
    <x v="45"/>
    <x v="0"/>
  </r>
  <r>
    <x v="63"/>
    <x v="5"/>
    <x v="1"/>
    <x v="63"/>
    <x v="46"/>
    <x v="2"/>
  </r>
  <r>
    <x v="64"/>
    <x v="2"/>
    <x v="1"/>
    <x v="64"/>
    <x v="47"/>
    <x v="1"/>
  </r>
  <r>
    <x v="65"/>
    <x v="2"/>
    <x v="1"/>
    <x v="65"/>
    <x v="48"/>
    <x v="6"/>
  </r>
  <r>
    <x v="66"/>
    <x v="2"/>
    <x v="1"/>
    <x v="66"/>
    <x v="49"/>
    <x v="5"/>
  </r>
  <r>
    <x v="67"/>
    <x v="0"/>
    <x v="0"/>
    <x v="67"/>
    <x v="49"/>
    <x v="3"/>
  </r>
  <r>
    <x v="68"/>
    <x v="2"/>
    <x v="1"/>
    <x v="68"/>
    <x v="50"/>
    <x v="0"/>
  </r>
  <r>
    <x v="69"/>
    <x v="6"/>
    <x v="1"/>
    <x v="69"/>
    <x v="50"/>
    <x v="0"/>
  </r>
  <r>
    <x v="70"/>
    <x v="6"/>
    <x v="1"/>
    <x v="70"/>
    <x v="50"/>
    <x v="1"/>
  </r>
  <r>
    <x v="71"/>
    <x v="2"/>
    <x v="1"/>
    <x v="71"/>
    <x v="51"/>
    <x v="0"/>
  </r>
  <r>
    <x v="72"/>
    <x v="4"/>
    <x v="1"/>
    <x v="72"/>
    <x v="51"/>
    <x v="2"/>
  </r>
  <r>
    <x v="73"/>
    <x v="2"/>
    <x v="1"/>
    <x v="73"/>
    <x v="52"/>
    <x v="3"/>
  </r>
  <r>
    <x v="74"/>
    <x v="5"/>
    <x v="1"/>
    <x v="74"/>
    <x v="52"/>
    <x v="6"/>
  </r>
  <r>
    <x v="75"/>
    <x v="2"/>
    <x v="1"/>
    <x v="75"/>
    <x v="53"/>
    <x v="0"/>
  </r>
  <r>
    <x v="76"/>
    <x v="4"/>
    <x v="1"/>
    <x v="76"/>
    <x v="54"/>
    <x v="0"/>
  </r>
  <r>
    <x v="77"/>
    <x v="2"/>
    <x v="1"/>
    <x v="77"/>
    <x v="54"/>
    <x v="1"/>
  </r>
  <r>
    <x v="78"/>
    <x v="5"/>
    <x v="1"/>
    <x v="78"/>
    <x v="54"/>
    <x v="6"/>
  </r>
  <r>
    <x v="79"/>
    <x v="0"/>
    <x v="0"/>
    <x v="79"/>
    <x v="54"/>
    <x v="1"/>
  </r>
  <r>
    <x v="80"/>
    <x v="2"/>
    <x v="1"/>
    <x v="80"/>
    <x v="55"/>
    <x v="2"/>
  </r>
  <r>
    <x v="81"/>
    <x v="2"/>
    <x v="1"/>
    <x v="81"/>
    <x v="56"/>
    <x v="3"/>
  </r>
  <r>
    <x v="82"/>
    <x v="0"/>
    <x v="0"/>
    <x v="82"/>
    <x v="56"/>
    <x v="1"/>
  </r>
  <r>
    <x v="83"/>
    <x v="2"/>
    <x v="1"/>
    <x v="83"/>
    <x v="57"/>
    <x v="4"/>
  </r>
  <r>
    <x v="84"/>
    <x v="2"/>
    <x v="1"/>
    <x v="84"/>
    <x v="58"/>
    <x v="6"/>
  </r>
  <r>
    <x v="85"/>
    <x v="1"/>
    <x v="0"/>
    <x v="85"/>
    <x v="58"/>
    <x v="1"/>
  </r>
  <r>
    <x v="86"/>
    <x v="3"/>
    <x v="0"/>
    <x v="86"/>
    <x v="58"/>
    <x v="3"/>
  </r>
  <r>
    <x v="87"/>
    <x v="0"/>
    <x v="0"/>
    <x v="87"/>
    <x v="59"/>
    <x v="0"/>
  </r>
  <r>
    <x v="88"/>
    <x v="5"/>
    <x v="1"/>
    <x v="88"/>
    <x v="60"/>
    <x v="4"/>
  </r>
  <r>
    <x v="89"/>
    <x v="6"/>
    <x v="1"/>
    <x v="89"/>
    <x v="61"/>
    <x v="0"/>
  </r>
  <r>
    <x v="90"/>
    <x v="6"/>
    <x v="1"/>
    <x v="90"/>
    <x v="62"/>
    <x v="3"/>
  </r>
  <r>
    <x v="91"/>
    <x v="1"/>
    <x v="0"/>
    <x v="91"/>
    <x v="63"/>
    <x v="1"/>
  </r>
  <r>
    <x v="92"/>
    <x v="2"/>
    <x v="1"/>
    <x v="92"/>
    <x v="64"/>
    <x v="0"/>
  </r>
  <r>
    <x v="93"/>
    <x v="2"/>
    <x v="1"/>
    <x v="93"/>
    <x v="64"/>
    <x v="5"/>
  </r>
  <r>
    <x v="94"/>
    <x v="3"/>
    <x v="0"/>
    <x v="94"/>
    <x v="64"/>
    <x v="4"/>
  </r>
  <r>
    <x v="95"/>
    <x v="4"/>
    <x v="1"/>
    <x v="95"/>
    <x v="65"/>
    <x v="1"/>
  </r>
  <r>
    <x v="96"/>
    <x v="4"/>
    <x v="1"/>
    <x v="96"/>
    <x v="65"/>
    <x v="2"/>
  </r>
  <r>
    <x v="97"/>
    <x v="4"/>
    <x v="1"/>
    <x v="97"/>
    <x v="65"/>
    <x v="4"/>
  </r>
  <r>
    <x v="98"/>
    <x v="1"/>
    <x v="0"/>
    <x v="98"/>
    <x v="65"/>
    <x v="3"/>
  </r>
  <r>
    <x v="99"/>
    <x v="2"/>
    <x v="1"/>
    <x v="99"/>
    <x v="66"/>
    <x v="0"/>
  </r>
  <r>
    <x v="100"/>
    <x v="5"/>
    <x v="1"/>
    <x v="100"/>
    <x v="66"/>
    <x v="6"/>
  </r>
  <r>
    <x v="101"/>
    <x v="6"/>
    <x v="1"/>
    <x v="101"/>
    <x v="67"/>
    <x v="0"/>
  </r>
  <r>
    <x v="102"/>
    <x v="5"/>
    <x v="1"/>
    <x v="102"/>
    <x v="67"/>
    <x v="0"/>
  </r>
  <r>
    <x v="103"/>
    <x v="0"/>
    <x v="0"/>
    <x v="103"/>
    <x v="67"/>
    <x v="0"/>
  </r>
  <r>
    <x v="104"/>
    <x v="6"/>
    <x v="1"/>
    <x v="104"/>
    <x v="68"/>
    <x v="2"/>
  </r>
  <r>
    <x v="105"/>
    <x v="1"/>
    <x v="0"/>
    <x v="105"/>
    <x v="69"/>
    <x v="3"/>
  </r>
  <r>
    <x v="106"/>
    <x v="2"/>
    <x v="1"/>
    <x v="106"/>
    <x v="70"/>
    <x v="0"/>
  </r>
  <r>
    <x v="107"/>
    <x v="5"/>
    <x v="1"/>
    <x v="107"/>
    <x v="70"/>
    <x v="2"/>
  </r>
  <r>
    <x v="108"/>
    <x v="5"/>
    <x v="1"/>
    <x v="108"/>
    <x v="71"/>
    <x v="6"/>
  </r>
  <r>
    <x v="109"/>
    <x v="1"/>
    <x v="0"/>
    <x v="109"/>
    <x v="72"/>
    <x v="3"/>
  </r>
  <r>
    <x v="110"/>
    <x v="2"/>
    <x v="1"/>
    <x v="110"/>
    <x v="73"/>
    <x v="2"/>
  </r>
  <r>
    <x v="111"/>
    <x v="1"/>
    <x v="0"/>
    <x v="111"/>
    <x v="73"/>
    <x v="1"/>
  </r>
  <r>
    <x v="112"/>
    <x v="1"/>
    <x v="0"/>
    <x v="112"/>
    <x v="74"/>
    <x v="4"/>
  </r>
  <r>
    <x v="113"/>
    <x v="2"/>
    <x v="1"/>
    <x v="113"/>
    <x v="75"/>
    <x v="6"/>
  </r>
  <r>
    <x v="114"/>
    <x v="2"/>
    <x v="1"/>
    <x v="114"/>
    <x v="76"/>
    <x v="0"/>
  </r>
  <r>
    <x v="115"/>
    <x v="4"/>
    <x v="1"/>
    <x v="115"/>
    <x v="77"/>
    <x v="0"/>
  </r>
  <r>
    <x v="116"/>
    <x v="6"/>
    <x v="1"/>
    <x v="116"/>
    <x v="78"/>
    <x v="0"/>
  </r>
  <r>
    <x v="117"/>
    <x v="2"/>
    <x v="1"/>
    <x v="117"/>
    <x v="78"/>
    <x v="6"/>
  </r>
  <r>
    <x v="118"/>
    <x v="2"/>
    <x v="1"/>
    <x v="118"/>
    <x v="79"/>
    <x v="2"/>
  </r>
  <r>
    <x v="119"/>
    <x v="4"/>
    <x v="1"/>
    <x v="119"/>
    <x v="80"/>
    <x v="5"/>
  </r>
  <r>
    <x v="120"/>
    <x v="1"/>
    <x v="0"/>
    <x v="120"/>
    <x v="81"/>
    <x v="1"/>
  </r>
  <r>
    <x v="121"/>
    <x v="4"/>
    <x v="1"/>
    <x v="121"/>
    <x v="82"/>
    <x v="1"/>
  </r>
  <r>
    <x v="122"/>
    <x v="4"/>
    <x v="1"/>
    <x v="122"/>
    <x v="83"/>
    <x v="1"/>
  </r>
  <r>
    <x v="123"/>
    <x v="4"/>
    <x v="1"/>
    <x v="123"/>
    <x v="83"/>
    <x v="5"/>
  </r>
  <r>
    <x v="124"/>
    <x v="5"/>
    <x v="1"/>
    <x v="124"/>
    <x v="83"/>
    <x v="3"/>
  </r>
  <r>
    <x v="125"/>
    <x v="1"/>
    <x v="0"/>
    <x v="125"/>
    <x v="83"/>
    <x v="1"/>
  </r>
  <r>
    <x v="126"/>
    <x v="4"/>
    <x v="1"/>
    <x v="126"/>
    <x v="84"/>
    <x v="5"/>
  </r>
  <r>
    <x v="127"/>
    <x v="2"/>
    <x v="1"/>
    <x v="127"/>
    <x v="85"/>
    <x v="1"/>
  </r>
  <r>
    <x v="128"/>
    <x v="1"/>
    <x v="0"/>
    <x v="128"/>
    <x v="86"/>
    <x v="0"/>
  </r>
  <r>
    <x v="129"/>
    <x v="0"/>
    <x v="0"/>
    <x v="129"/>
    <x v="87"/>
    <x v="1"/>
  </r>
  <r>
    <x v="130"/>
    <x v="5"/>
    <x v="1"/>
    <x v="130"/>
    <x v="88"/>
    <x v="1"/>
  </r>
  <r>
    <x v="131"/>
    <x v="2"/>
    <x v="1"/>
    <x v="131"/>
    <x v="89"/>
    <x v="4"/>
  </r>
  <r>
    <x v="132"/>
    <x v="2"/>
    <x v="1"/>
    <x v="132"/>
    <x v="90"/>
    <x v="0"/>
  </r>
  <r>
    <x v="133"/>
    <x v="3"/>
    <x v="0"/>
    <x v="133"/>
    <x v="90"/>
    <x v="4"/>
  </r>
  <r>
    <x v="134"/>
    <x v="2"/>
    <x v="1"/>
    <x v="134"/>
    <x v="91"/>
    <x v="6"/>
  </r>
  <r>
    <x v="135"/>
    <x v="1"/>
    <x v="0"/>
    <x v="135"/>
    <x v="91"/>
    <x v="0"/>
  </r>
  <r>
    <x v="136"/>
    <x v="4"/>
    <x v="1"/>
    <x v="136"/>
    <x v="92"/>
    <x v="0"/>
  </r>
  <r>
    <x v="137"/>
    <x v="1"/>
    <x v="0"/>
    <x v="137"/>
    <x v="93"/>
    <x v="0"/>
  </r>
  <r>
    <x v="138"/>
    <x v="2"/>
    <x v="1"/>
    <x v="138"/>
    <x v="94"/>
    <x v="3"/>
  </r>
  <r>
    <x v="139"/>
    <x v="0"/>
    <x v="0"/>
    <x v="139"/>
    <x v="95"/>
    <x v="0"/>
  </r>
  <r>
    <x v="140"/>
    <x v="5"/>
    <x v="1"/>
    <x v="140"/>
    <x v="96"/>
    <x v="6"/>
  </r>
  <r>
    <x v="141"/>
    <x v="5"/>
    <x v="1"/>
    <x v="141"/>
    <x v="97"/>
    <x v="6"/>
  </r>
  <r>
    <x v="142"/>
    <x v="1"/>
    <x v="0"/>
    <x v="142"/>
    <x v="98"/>
    <x v="3"/>
  </r>
  <r>
    <x v="143"/>
    <x v="5"/>
    <x v="1"/>
    <x v="143"/>
    <x v="99"/>
    <x v="2"/>
  </r>
  <r>
    <x v="144"/>
    <x v="0"/>
    <x v="0"/>
    <x v="144"/>
    <x v="100"/>
    <x v="0"/>
  </r>
  <r>
    <x v="145"/>
    <x v="5"/>
    <x v="1"/>
    <x v="145"/>
    <x v="101"/>
    <x v="1"/>
  </r>
  <r>
    <x v="146"/>
    <x v="3"/>
    <x v="0"/>
    <x v="146"/>
    <x v="101"/>
    <x v="3"/>
  </r>
  <r>
    <x v="147"/>
    <x v="2"/>
    <x v="1"/>
    <x v="147"/>
    <x v="102"/>
    <x v="5"/>
  </r>
  <r>
    <x v="148"/>
    <x v="2"/>
    <x v="1"/>
    <x v="148"/>
    <x v="102"/>
    <x v="3"/>
  </r>
  <r>
    <x v="149"/>
    <x v="2"/>
    <x v="1"/>
    <x v="149"/>
    <x v="103"/>
    <x v="0"/>
  </r>
  <r>
    <x v="150"/>
    <x v="2"/>
    <x v="1"/>
    <x v="150"/>
    <x v="104"/>
    <x v="4"/>
  </r>
  <r>
    <x v="151"/>
    <x v="2"/>
    <x v="1"/>
    <x v="151"/>
    <x v="105"/>
    <x v="1"/>
  </r>
  <r>
    <x v="152"/>
    <x v="2"/>
    <x v="1"/>
    <x v="152"/>
    <x v="106"/>
    <x v="0"/>
  </r>
  <r>
    <x v="153"/>
    <x v="1"/>
    <x v="0"/>
    <x v="153"/>
    <x v="107"/>
    <x v="5"/>
  </r>
  <r>
    <x v="154"/>
    <x v="1"/>
    <x v="0"/>
    <x v="154"/>
    <x v="107"/>
    <x v="2"/>
  </r>
  <r>
    <x v="155"/>
    <x v="5"/>
    <x v="1"/>
    <x v="155"/>
    <x v="108"/>
    <x v="0"/>
  </r>
  <r>
    <x v="156"/>
    <x v="2"/>
    <x v="1"/>
    <x v="156"/>
    <x v="108"/>
    <x v="6"/>
  </r>
  <r>
    <x v="157"/>
    <x v="2"/>
    <x v="1"/>
    <x v="157"/>
    <x v="109"/>
    <x v="0"/>
  </r>
  <r>
    <x v="158"/>
    <x v="4"/>
    <x v="1"/>
    <x v="158"/>
    <x v="110"/>
    <x v="0"/>
  </r>
  <r>
    <x v="159"/>
    <x v="1"/>
    <x v="0"/>
    <x v="159"/>
    <x v="111"/>
    <x v="3"/>
  </r>
  <r>
    <x v="160"/>
    <x v="2"/>
    <x v="1"/>
    <x v="160"/>
    <x v="112"/>
    <x v="0"/>
  </r>
  <r>
    <x v="161"/>
    <x v="6"/>
    <x v="1"/>
    <x v="161"/>
    <x v="113"/>
    <x v="4"/>
  </r>
  <r>
    <x v="162"/>
    <x v="1"/>
    <x v="0"/>
    <x v="162"/>
    <x v="113"/>
    <x v="1"/>
  </r>
  <r>
    <x v="163"/>
    <x v="0"/>
    <x v="0"/>
    <x v="163"/>
    <x v="114"/>
    <x v="3"/>
  </r>
  <r>
    <x v="164"/>
    <x v="4"/>
    <x v="1"/>
    <x v="164"/>
    <x v="115"/>
    <x v="4"/>
  </r>
  <r>
    <x v="165"/>
    <x v="2"/>
    <x v="1"/>
    <x v="165"/>
    <x v="116"/>
    <x v="3"/>
  </r>
  <r>
    <x v="166"/>
    <x v="0"/>
    <x v="0"/>
    <x v="166"/>
    <x v="116"/>
    <x v="3"/>
  </r>
  <r>
    <x v="167"/>
    <x v="2"/>
    <x v="1"/>
    <x v="167"/>
    <x v="117"/>
    <x v="4"/>
  </r>
  <r>
    <x v="168"/>
    <x v="0"/>
    <x v="0"/>
    <x v="168"/>
    <x v="118"/>
    <x v="3"/>
  </r>
  <r>
    <x v="169"/>
    <x v="2"/>
    <x v="1"/>
    <x v="169"/>
    <x v="119"/>
    <x v="5"/>
  </r>
  <r>
    <x v="170"/>
    <x v="0"/>
    <x v="0"/>
    <x v="170"/>
    <x v="120"/>
    <x v="0"/>
  </r>
  <r>
    <x v="171"/>
    <x v="5"/>
    <x v="1"/>
    <x v="171"/>
    <x v="121"/>
    <x v="6"/>
  </r>
  <r>
    <x v="172"/>
    <x v="5"/>
    <x v="1"/>
    <x v="172"/>
    <x v="122"/>
    <x v="1"/>
  </r>
  <r>
    <x v="173"/>
    <x v="2"/>
    <x v="1"/>
    <x v="173"/>
    <x v="122"/>
    <x v="5"/>
  </r>
  <r>
    <x v="174"/>
    <x v="2"/>
    <x v="1"/>
    <x v="174"/>
    <x v="123"/>
    <x v="4"/>
  </r>
  <r>
    <x v="175"/>
    <x v="2"/>
    <x v="1"/>
    <x v="175"/>
    <x v="124"/>
    <x v="3"/>
  </r>
  <r>
    <x v="176"/>
    <x v="2"/>
    <x v="1"/>
    <x v="176"/>
    <x v="124"/>
    <x v="4"/>
  </r>
  <r>
    <x v="177"/>
    <x v="3"/>
    <x v="0"/>
    <x v="177"/>
    <x v="124"/>
    <x v="4"/>
  </r>
  <r>
    <x v="178"/>
    <x v="4"/>
    <x v="1"/>
    <x v="178"/>
    <x v="125"/>
    <x v="0"/>
  </r>
  <r>
    <x v="179"/>
    <x v="2"/>
    <x v="1"/>
    <x v="179"/>
    <x v="126"/>
    <x v="1"/>
  </r>
  <r>
    <x v="180"/>
    <x v="0"/>
    <x v="0"/>
    <x v="180"/>
    <x v="126"/>
    <x v="0"/>
  </r>
  <r>
    <x v="181"/>
    <x v="5"/>
    <x v="1"/>
    <x v="181"/>
    <x v="127"/>
    <x v="1"/>
  </r>
  <r>
    <x v="182"/>
    <x v="5"/>
    <x v="1"/>
    <x v="182"/>
    <x v="128"/>
    <x v="6"/>
  </r>
  <r>
    <x v="183"/>
    <x v="2"/>
    <x v="1"/>
    <x v="183"/>
    <x v="129"/>
    <x v="0"/>
  </r>
  <r>
    <x v="184"/>
    <x v="0"/>
    <x v="0"/>
    <x v="184"/>
    <x v="130"/>
    <x v="1"/>
  </r>
  <r>
    <x v="185"/>
    <x v="1"/>
    <x v="0"/>
    <x v="185"/>
    <x v="130"/>
    <x v="3"/>
  </r>
  <r>
    <x v="186"/>
    <x v="4"/>
    <x v="1"/>
    <x v="186"/>
    <x v="131"/>
    <x v="1"/>
  </r>
  <r>
    <x v="187"/>
    <x v="4"/>
    <x v="1"/>
    <x v="187"/>
    <x v="132"/>
    <x v="2"/>
  </r>
  <r>
    <x v="188"/>
    <x v="2"/>
    <x v="1"/>
    <x v="188"/>
    <x v="132"/>
    <x v="4"/>
  </r>
  <r>
    <x v="189"/>
    <x v="5"/>
    <x v="1"/>
    <x v="189"/>
    <x v="133"/>
    <x v="6"/>
  </r>
  <r>
    <x v="190"/>
    <x v="2"/>
    <x v="1"/>
    <x v="190"/>
    <x v="134"/>
    <x v="0"/>
  </r>
  <r>
    <x v="191"/>
    <x v="0"/>
    <x v="0"/>
    <x v="191"/>
    <x v="135"/>
    <x v="0"/>
  </r>
  <r>
    <x v="192"/>
    <x v="0"/>
    <x v="0"/>
    <x v="192"/>
    <x v="136"/>
    <x v="6"/>
  </r>
  <r>
    <x v="193"/>
    <x v="5"/>
    <x v="1"/>
    <x v="193"/>
    <x v="137"/>
    <x v="0"/>
  </r>
  <r>
    <x v="194"/>
    <x v="3"/>
    <x v="0"/>
    <x v="194"/>
    <x v="138"/>
    <x v="3"/>
  </r>
  <r>
    <x v="195"/>
    <x v="2"/>
    <x v="1"/>
    <x v="195"/>
    <x v="139"/>
    <x v="2"/>
  </r>
  <r>
    <x v="196"/>
    <x v="2"/>
    <x v="1"/>
    <x v="196"/>
    <x v="139"/>
    <x v="4"/>
  </r>
  <r>
    <x v="197"/>
    <x v="2"/>
    <x v="1"/>
    <x v="197"/>
    <x v="139"/>
    <x v="0"/>
  </r>
  <r>
    <x v="198"/>
    <x v="2"/>
    <x v="1"/>
    <x v="198"/>
    <x v="140"/>
    <x v="3"/>
  </r>
  <r>
    <x v="199"/>
    <x v="2"/>
    <x v="1"/>
    <x v="199"/>
    <x v="141"/>
    <x v="0"/>
  </r>
  <r>
    <x v="200"/>
    <x v="5"/>
    <x v="1"/>
    <x v="200"/>
    <x v="141"/>
    <x v="4"/>
  </r>
  <r>
    <x v="201"/>
    <x v="2"/>
    <x v="1"/>
    <x v="201"/>
    <x v="142"/>
    <x v="3"/>
  </r>
  <r>
    <x v="202"/>
    <x v="3"/>
    <x v="0"/>
    <x v="202"/>
    <x v="143"/>
    <x v="1"/>
  </r>
  <r>
    <x v="203"/>
    <x v="4"/>
    <x v="1"/>
    <x v="203"/>
    <x v="144"/>
    <x v="1"/>
  </r>
  <r>
    <x v="204"/>
    <x v="5"/>
    <x v="1"/>
    <x v="204"/>
    <x v="144"/>
    <x v="2"/>
  </r>
  <r>
    <x v="205"/>
    <x v="5"/>
    <x v="1"/>
    <x v="205"/>
    <x v="145"/>
    <x v="5"/>
  </r>
  <r>
    <x v="206"/>
    <x v="5"/>
    <x v="1"/>
    <x v="206"/>
    <x v="145"/>
    <x v="3"/>
  </r>
  <r>
    <x v="207"/>
    <x v="0"/>
    <x v="0"/>
    <x v="207"/>
    <x v="146"/>
    <x v="0"/>
  </r>
  <r>
    <x v="208"/>
    <x v="5"/>
    <x v="1"/>
    <x v="208"/>
    <x v="147"/>
    <x v="6"/>
  </r>
  <r>
    <x v="209"/>
    <x v="3"/>
    <x v="0"/>
    <x v="209"/>
    <x v="147"/>
    <x v="6"/>
  </r>
  <r>
    <x v="210"/>
    <x v="4"/>
    <x v="1"/>
    <x v="210"/>
    <x v="148"/>
    <x v="0"/>
  </r>
  <r>
    <x v="211"/>
    <x v="0"/>
    <x v="0"/>
    <x v="211"/>
    <x v="148"/>
    <x v="4"/>
  </r>
  <r>
    <x v="212"/>
    <x v="0"/>
    <x v="0"/>
    <x v="212"/>
    <x v="149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 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99D1B9-D00C-42EA-9D6C-CEB880BE6D85}" name="PivotTable8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">
  <location ref="E4:F12" firstHeaderRow="1" firstDataRow="1" firstDataCol="1"/>
  <pivotFields count="2">
    <pivotField axis="axisRow" showAll="0">
      <items count="9">
        <item x="0"/>
        <item x="1"/>
        <item x="6"/>
        <item x="5"/>
        <item x="4"/>
        <item h="1" x="7"/>
        <item x="3"/>
        <item x="2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6"/>
    </i>
    <i>
      <x v="7"/>
    </i>
    <i t="grand">
      <x/>
    </i>
  </rowItems>
  <colItems count="1">
    <i/>
  </colItems>
  <dataFields count="1">
    <dataField name="Sum of Count of Amount" fld="1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BC0DC4-9B42-4640-AC41-1E757E5BCABA}" name="PivotTable1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">
  <location ref="I5:J20" firstHeaderRow="1" firstDataRow="1" firstDataCol="1" rowPageCount="3" colPageCount="1"/>
  <pivotFields count="6">
    <pivotField axis="axisPage" multipleItemSelectionAllowed="1" showAll="0">
      <items count="2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t="default"/>
      </items>
    </pivotField>
    <pivotField axis="axisRow" showAll="0">
      <items count="8">
        <item x="5"/>
        <item x="2"/>
        <item x="3"/>
        <item x="1"/>
        <item x="0"/>
        <item x="6"/>
        <item x="4"/>
        <item t="default"/>
      </items>
    </pivotField>
    <pivotField axis="axisRow" showAll="0">
      <items count="3">
        <item x="1"/>
        <item x="0"/>
        <item t="default"/>
      </items>
    </pivotField>
    <pivotField dataField="1" showAll="0">
      <items count="214">
        <item x="94"/>
        <item x="21"/>
        <item x="55"/>
        <item x="59"/>
        <item x="60"/>
        <item x="17"/>
        <item x="19"/>
        <item x="176"/>
        <item x="97"/>
        <item x="202"/>
        <item x="33"/>
        <item x="30"/>
        <item x="130"/>
        <item x="139"/>
        <item x="200"/>
        <item x="208"/>
        <item x="149"/>
        <item x="12"/>
        <item x="189"/>
        <item x="113"/>
        <item x="42"/>
        <item x="195"/>
        <item x="91"/>
        <item x="85"/>
        <item x="32"/>
        <item x="16"/>
        <item x="100"/>
        <item x="20"/>
        <item x="69"/>
        <item x="121"/>
        <item x="15"/>
        <item x="197"/>
        <item x="175"/>
        <item x="8"/>
        <item x="65"/>
        <item x="204"/>
        <item x="211"/>
        <item x="4"/>
        <item x="63"/>
        <item x="203"/>
        <item x="67"/>
        <item x="38"/>
        <item x="13"/>
        <item x="138"/>
        <item x="122"/>
        <item x="58"/>
        <item x="57"/>
        <item x="185"/>
        <item x="180"/>
        <item x="125"/>
        <item x="165"/>
        <item x="194"/>
        <item x="173"/>
        <item x="24"/>
        <item x="18"/>
        <item x="5"/>
        <item x="22"/>
        <item x="96"/>
        <item x="101"/>
        <item x="51"/>
        <item x="49"/>
        <item x="104"/>
        <item x="128"/>
        <item x="140"/>
        <item x="158"/>
        <item x="106"/>
        <item x="145"/>
        <item x="124"/>
        <item x="212"/>
        <item x="154"/>
        <item x="148"/>
        <item x="48"/>
        <item x="68"/>
        <item x="102"/>
        <item x="114"/>
        <item x="83"/>
        <item x="88"/>
        <item x="0"/>
        <item x="74"/>
        <item x="76"/>
        <item x="53"/>
        <item x="62"/>
        <item x="153"/>
        <item x="179"/>
        <item x="142"/>
        <item x="205"/>
        <item x="115"/>
        <item x="23"/>
        <item x="170"/>
        <item x="191"/>
        <item x="105"/>
        <item x="181"/>
        <item x="201"/>
        <item x="50"/>
        <item x="119"/>
        <item x="184"/>
        <item x="93"/>
        <item x="150"/>
        <item x="73"/>
        <item x="117"/>
        <item x="177"/>
        <item x="199"/>
        <item x="81"/>
        <item x="39"/>
        <item x="28"/>
        <item x="25"/>
        <item x="99"/>
        <item x="182"/>
        <item x="41"/>
        <item x="168"/>
        <item x="116"/>
        <item x="161"/>
        <item x="152"/>
        <item x="70"/>
        <item x="108"/>
        <item x="92"/>
        <item x="35"/>
        <item x="129"/>
        <item x="146"/>
        <item x="71"/>
        <item x="79"/>
        <item x="178"/>
        <item x="45"/>
        <item x="162"/>
        <item x="107"/>
        <item x="75"/>
        <item x="80"/>
        <item x="44"/>
        <item x="193"/>
        <item x="87"/>
        <item x="160"/>
        <item x="164"/>
        <item x="72"/>
        <item x="52"/>
        <item x="123"/>
        <item x="120"/>
        <item x="34"/>
        <item x="82"/>
        <item x="147"/>
        <item x="7"/>
        <item x="110"/>
        <item x="14"/>
        <item x="47"/>
        <item x="54"/>
        <item x="2"/>
        <item x="209"/>
        <item x="166"/>
        <item x="11"/>
        <item x="156"/>
        <item x="86"/>
        <item x="169"/>
        <item x="134"/>
        <item x="27"/>
        <item x="172"/>
        <item x="190"/>
        <item x="111"/>
        <item x="163"/>
        <item x="174"/>
        <item x="143"/>
        <item x="26"/>
        <item x="9"/>
        <item x="103"/>
        <item x="141"/>
        <item x="29"/>
        <item x="144"/>
        <item x="36"/>
        <item x="56"/>
        <item x="78"/>
        <item x="135"/>
        <item x="157"/>
        <item x="64"/>
        <item x="159"/>
        <item x="131"/>
        <item x="167"/>
        <item x="137"/>
        <item x="95"/>
        <item x="171"/>
        <item x="1"/>
        <item x="10"/>
        <item x="186"/>
        <item x="98"/>
        <item x="196"/>
        <item x="3"/>
        <item x="133"/>
        <item x="155"/>
        <item x="118"/>
        <item x="66"/>
        <item x="198"/>
        <item x="206"/>
        <item x="151"/>
        <item x="90"/>
        <item x="46"/>
        <item x="112"/>
        <item x="31"/>
        <item x="183"/>
        <item x="40"/>
        <item x="127"/>
        <item x="126"/>
        <item x="132"/>
        <item x="136"/>
        <item x="188"/>
        <item x="6"/>
        <item x="192"/>
        <item x="37"/>
        <item x="207"/>
        <item x="61"/>
        <item x="89"/>
        <item x="43"/>
        <item x="77"/>
        <item x="84"/>
        <item x="109"/>
        <item x="187"/>
        <item x="210"/>
        <item t="default"/>
      </items>
    </pivotField>
    <pivotField axis="axisPage" showAll="0">
      <items count="151">
        <item x="5"/>
        <item x="6"/>
        <item x="7"/>
        <item x="8"/>
        <item x="9"/>
        <item x="10"/>
        <item x="11"/>
        <item x="12"/>
        <item x="121"/>
        <item x="122"/>
        <item x="123"/>
        <item x="124"/>
        <item x="129"/>
        <item x="130"/>
        <item x="131"/>
        <item x="132"/>
        <item x="133"/>
        <item x="134"/>
        <item x="140"/>
        <item x="141"/>
        <item x="142"/>
        <item x="143"/>
        <item x="144"/>
        <item x="145"/>
        <item x="146"/>
        <item x="147"/>
        <item x="148"/>
        <item x="149"/>
        <item x="16"/>
        <item x="17"/>
        <item x="18"/>
        <item x="19"/>
        <item x="20"/>
        <item x="21"/>
        <item x="22"/>
        <item x="23"/>
        <item x="27"/>
        <item x="28"/>
        <item x="29"/>
        <item x="30"/>
        <item x="31"/>
        <item x="32"/>
        <item x="33"/>
        <item x="34"/>
        <item x="35"/>
        <item x="36"/>
        <item x="41"/>
        <item x="42"/>
        <item x="43"/>
        <item x="44"/>
        <item x="45"/>
        <item x="46"/>
        <item x="47"/>
        <item x="48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3"/>
        <item x="74"/>
        <item x="75"/>
        <item x="76"/>
        <item x="77"/>
        <item x="82"/>
        <item x="83"/>
        <item x="84"/>
        <item x="85"/>
        <item x="86"/>
        <item x="87"/>
        <item x="88"/>
        <item x="89"/>
        <item x="90"/>
        <item x="94"/>
        <item x="95"/>
        <item x="96"/>
        <item x="97"/>
        <item x="98"/>
        <item x="99"/>
        <item x="100"/>
        <item x="101"/>
        <item x="109"/>
        <item x="110"/>
        <item x="111"/>
        <item x="112"/>
        <item x="113"/>
        <item x="114"/>
        <item x="115"/>
        <item x="116"/>
        <item x="24"/>
        <item x="37"/>
        <item x="49"/>
        <item x="91"/>
        <item x="102"/>
        <item x="13"/>
        <item x="50"/>
        <item x="78"/>
        <item x="103"/>
        <item x="125"/>
        <item x="135"/>
        <item x="38"/>
        <item x="51"/>
        <item x="92"/>
        <item x="117"/>
        <item x="126"/>
        <item x="14"/>
        <item x="25"/>
        <item x="70"/>
        <item x="118"/>
        <item x="136"/>
        <item x="26"/>
        <item x="52"/>
        <item x="79"/>
        <item x="104"/>
        <item x="137"/>
        <item x="0"/>
        <item x="39"/>
        <item x="53"/>
        <item x="138"/>
        <item x="1"/>
        <item x="80"/>
        <item x="105"/>
        <item x="119"/>
        <item x="2"/>
        <item x="54"/>
        <item x="106"/>
        <item x="107"/>
        <item x="127"/>
        <item x="3"/>
        <item x="71"/>
        <item x="120"/>
        <item x="4"/>
        <item x="15"/>
        <item x="72"/>
        <item x="81"/>
        <item x="108"/>
        <item x="40"/>
        <item x="55"/>
        <item x="93"/>
        <item x="128"/>
        <item x="139"/>
        <item t="default"/>
      </items>
    </pivotField>
    <pivotField axis="axisPage" multipleItemSelectionAllowed="1" showAll="0">
      <items count="8">
        <item x="4"/>
        <item x="2"/>
        <item x="6"/>
        <item x="3"/>
        <item x="5"/>
        <item x="1"/>
        <item x="0"/>
        <item t="default"/>
      </items>
    </pivotField>
  </pivotFields>
  <rowFields count="2">
    <field x="1"/>
    <field x="2"/>
  </rowFields>
  <rowItems count="15">
    <i>
      <x/>
    </i>
    <i r="1">
      <x/>
    </i>
    <i>
      <x v="1"/>
    </i>
    <i r="1">
      <x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/>
    </i>
    <i>
      <x v="6"/>
    </i>
    <i r="1">
      <x/>
    </i>
    <i t="grand">
      <x/>
    </i>
  </rowItems>
  <colItems count="1">
    <i/>
  </colItems>
  <pageFields count="3">
    <pageField fld="5" hier="-1"/>
    <pageField fld="0" hier="-1"/>
    <pageField fld="4" hier="-1"/>
  </pageFields>
  <dataFields count="1">
    <dataField name="Count of Amount" fld="3" subtotal="count" baseField="0" baseItem="0"/>
  </dataFields>
  <chartFormats count="1">
    <chartFormat chart="0" format="2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ivotTable" Target="../pivotTables/pivotTable1.xml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ivotTable" Target="../pivotTables/pivotTable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3234-E10E-4C11-A0C4-AAF435384802}">
  <dimension ref="A1:I15"/>
  <sheetViews>
    <sheetView topLeftCell="D1" workbookViewId="0">
      <selection activeCell="F8" sqref="F8"/>
    </sheetView>
  </sheetViews>
  <sheetFormatPr defaultRowHeight="15" x14ac:dyDescent="0.2"/>
  <cols>
    <col min="4" max="4" width="80.17578125" bestFit="1" customWidth="1"/>
    <col min="5" max="5" width="16.140625" customWidth="1"/>
    <col min="6" max="6" width="12.7773437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.75" thickBot="1" x14ac:dyDescent="0.25">
      <c r="A2" s="1"/>
      <c r="B2" s="1"/>
      <c r="C2" s="1"/>
      <c r="D2" s="2"/>
      <c r="E2" s="2"/>
      <c r="F2" s="2"/>
      <c r="G2" s="1"/>
      <c r="H2" s="1"/>
      <c r="I2" s="1"/>
    </row>
    <row r="3" spans="1:9" ht="15.75" thickBot="1" x14ac:dyDescent="0.25">
      <c r="A3" s="1"/>
      <c r="B3" s="1"/>
      <c r="C3" s="3"/>
      <c r="D3" s="4" t="s">
        <v>0</v>
      </c>
      <c r="E3" s="5" t="s">
        <v>1</v>
      </c>
      <c r="F3" s="5" t="s">
        <v>2</v>
      </c>
      <c r="G3" s="1"/>
      <c r="H3" s="1"/>
      <c r="I3" s="1"/>
    </row>
    <row r="4" spans="1:9" ht="15.75" thickBot="1" x14ac:dyDescent="0.25">
      <c r="A4" s="1"/>
      <c r="B4" s="1"/>
      <c r="C4" s="3"/>
      <c r="D4" s="6" t="s">
        <v>3</v>
      </c>
      <c r="E4" s="7">
        <v>10000000</v>
      </c>
      <c r="F4" s="7">
        <v>13000000</v>
      </c>
      <c r="G4" s="1"/>
      <c r="H4" s="1"/>
      <c r="I4" s="1"/>
    </row>
    <row r="5" spans="1:9" ht="15.75" thickBot="1" x14ac:dyDescent="0.25">
      <c r="A5" s="1"/>
      <c r="B5" s="1"/>
      <c r="C5" s="3"/>
      <c r="D5" s="6" t="s">
        <v>4</v>
      </c>
      <c r="E5" s="7">
        <v>1200000</v>
      </c>
      <c r="F5" s="7">
        <v>1200000</v>
      </c>
      <c r="G5" s="1"/>
      <c r="H5" s="1"/>
      <c r="I5" s="1"/>
    </row>
    <row r="6" spans="1:9" ht="15.75" thickBot="1" x14ac:dyDescent="0.25">
      <c r="A6" s="1"/>
      <c r="B6" s="1"/>
      <c r="C6" s="3"/>
      <c r="D6" s="6" t="s">
        <v>5</v>
      </c>
      <c r="E6" s="7">
        <f>E4-E5</f>
        <v>8800000</v>
      </c>
      <c r="F6" s="7">
        <f>F4-F5</f>
        <v>11800000</v>
      </c>
      <c r="G6" s="1"/>
      <c r="H6" s="1"/>
      <c r="I6" s="1"/>
    </row>
    <row r="7" spans="1:9" ht="15.75" thickBot="1" x14ac:dyDescent="0.25">
      <c r="A7" s="1"/>
      <c r="B7" s="1"/>
      <c r="C7" s="3"/>
      <c r="D7" s="6" t="s">
        <v>6</v>
      </c>
      <c r="E7" s="7">
        <f>E4*0.6</f>
        <v>6000000</v>
      </c>
      <c r="F7" s="7">
        <f>F4*0.6</f>
        <v>7800000</v>
      </c>
      <c r="G7" s="1"/>
      <c r="H7" s="1"/>
      <c r="I7" s="1"/>
    </row>
    <row r="8" spans="1:9" ht="15.75" thickBot="1" x14ac:dyDescent="0.25">
      <c r="A8" s="1"/>
      <c r="B8" s="1"/>
      <c r="C8" s="3"/>
      <c r="D8" s="6" t="s">
        <v>7</v>
      </c>
      <c r="E8" s="7">
        <f>E6-E7</f>
        <v>2800000</v>
      </c>
      <c r="F8" s="7">
        <f>F6-F7</f>
        <v>4000000</v>
      </c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1"/>
      <c r="B13" s="1"/>
      <c r="C13" s="8" t="s">
        <v>8</v>
      </c>
      <c r="D13" s="10" t="s">
        <v>9</v>
      </c>
      <c r="E13" s="1"/>
      <c r="F13" s="1"/>
      <c r="G13" s="1"/>
      <c r="H13" s="1"/>
      <c r="I13" s="1"/>
    </row>
    <row r="14" spans="1:9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3889-6954-484B-82D5-7D9F07D0FC6B}">
  <dimension ref="A1:Q22"/>
  <sheetViews>
    <sheetView topLeftCell="H2" workbookViewId="0">
      <selection activeCell="H6" sqref="H6"/>
    </sheetView>
  </sheetViews>
  <sheetFormatPr defaultRowHeight="15" x14ac:dyDescent="0.2"/>
  <sheetData>
    <row r="1" spans="1:17" ht="45" x14ac:dyDescent="0.2">
      <c r="A1" s="1"/>
      <c r="B1" s="1"/>
      <c r="C1" s="11" t="s">
        <v>10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thickBot="1" x14ac:dyDescent="0.25">
      <c r="A2" s="1"/>
      <c r="B2" s="1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.75" thickBot="1" x14ac:dyDescent="0.25">
      <c r="A3" s="1"/>
      <c r="B3" s="3"/>
      <c r="C3" s="4" t="s">
        <v>11</v>
      </c>
      <c r="D3" s="4" t="s">
        <v>12</v>
      </c>
      <c r="E3" s="4" t="s">
        <v>13</v>
      </c>
      <c r="F3" s="1"/>
      <c r="G3" s="1"/>
      <c r="H3" s="1"/>
      <c r="I3" s="1"/>
      <c r="J3" s="1"/>
      <c r="K3" s="36" t="s">
        <v>11</v>
      </c>
      <c r="L3" s="37" t="s">
        <v>12</v>
      </c>
      <c r="M3" s="37" t="s">
        <v>13</v>
      </c>
      <c r="O3" s="1"/>
      <c r="P3" s="1"/>
      <c r="Q3" s="1"/>
    </row>
    <row r="4" spans="1:17" ht="16.5" thickBot="1" x14ac:dyDescent="0.25">
      <c r="A4" s="1"/>
      <c r="B4" s="3"/>
      <c r="C4" s="6" t="s">
        <v>14</v>
      </c>
      <c r="D4" s="12">
        <v>900000</v>
      </c>
      <c r="E4" s="13">
        <v>-0.08</v>
      </c>
      <c r="F4" s="1"/>
      <c r="G4" s="1"/>
      <c r="H4" s="1"/>
      <c r="I4" s="1"/>
      <c r="J4" s="1"/>
      <c r="K4" s="38" t="s">
        <v>14</v>
      </c>
      <c r="L4" s="12">
        <v>-49451.426621165447</v>
      </c>
      <c r="M4" s="13">
        <v>-0.08</v>
      </c>
      <c r="O4" s="1"/>
      <c r="P4" s="1"/>
      <c r="Q4" s="1"/>
    </row>
    <row r="5" spans="1:17" ht="15.75" thickBot="1" x14ac:dyDescent="0.25">
      <c r="A5" s="1"/>
      <c r="B5" s="3"/>
      <c r="C5" s="6" t="s">
        <v>15</v>
      </c>
      <c r="D5" s="12">
        <v>870000</v>
      </c>
      <c r="E5" s="13">
        <v>0.12</v>
      </c>
      <c r="F5" s="1"/>
      <c r="G5" s="1"/>
      <c r="H5" s="1"/>
      <c r="I5" s="1"/>
      <c r="J5" s="1"/>
      <c r="K5" s="38" t="s">
        <v>15</v>
      </c>
      <c r="L5" s="12">
        <v>870000</v>
      </c>
      <c r="M5" s="13">
        <v>0.12</v>
      </c>
      <c r="O5" s="1"/>
      <c r="P5" s="1"/>
      <c r="Q5" s="1"/>
    </row>
    <row r="6" spans="1:17" ht="30.75" thickBot="1" x14ac:dyDescent="0.25">
      <c r="A6" s="1"/>
      <c r="B6" s="3"/>
      <c r="C6" s="6" t="s">
        <v>16</v>
      </c>
      <c r="D6" s="12">
        <v>260000</v>
      </c>
      <c r="E6" s="13">
        <v>0.04</v>
      </c>
      <c r="F6" s="1"/>
      <c r="G6" s="1"/>
      <c r="H6" s="1"/>
      <c r="I6" s="1"/>
      <c r="J6" s="1"/>
      <c r="K6" s="38" t="s">
        <v>16</v>
      </c>
      <c r="L6" s="12">
        <v>260000</v>
      </c>
      <c r="M6" s="13">
        <v>0.04</v>
      </c>
      <c r="O6" s="1"/>
      <c r="P6" s="1"/>
      <c r="Q6" s="1"/>
    </row>
    <row r="7" spans="1:17" ht="15.75" thickBot="1" x14ac:dyDescent="0.25">
      <c r="A7" s="1"/>
      <c r="B7" s="3"/>
      <c r="C7" s="6" t="s">
        <v>17</v>
      </c>
      <c r="D7" s="12">
        <v>510000</v>
      </c>
      <c r="E7" s="13">
        <v>0.13</v>
      </c>
      <c r="F7" s="1"/>
      <c r="G7" s="1"/>
      <c r="H7" s="1"/>
      <c r="I7" s="1"/>
      <c r="J7" s="1"/>
      <c r="K7" s="38" t="s">
        <v>17</v>
      </c>
      <c r="L7" s="12">
        <v>510000</v>
      </c>
      <c r="M7" s="13">
        <v>0.13</v>
      </c>
      <c r="O7" s="1"/>
      <c r="P7" s="1"/>
      <c r="Q7" s="1"/>
    </row>
    <row r="8" spans="1:17" ht="15.75" thickBot="1" x14ac:dyDescent="0.25">
      <c r="A8" s="1"/>
      <c r="B8" s="3"/>
      <c r="C8" s="6" t="s">
        <v>18</v>
      </c>
      <c r="D8" s="12">
        <v>980000</v>
      </c>
      <c r="E8" s="13">
        <v>-0.05</v>
      </c>
      <c r="F8" s="1"/>
      <c r="G8" s="1"/>
      <c r="H8" s="1"/>
      <c r="I8" s="1"/>
      <c r="J8" s="1"/>
      <c r="K8" s="38" t="s">
        <v>18</v>
      </c>
      <c r="L8" s="12">
        <v>980000</v>
      </c>
      <c r="M8" s="13">
        <v>-0.05</v>
      </c>
      <c r="O8" s="1"/>
      <c r="P8" s="1"/>
      <c r="Q8" s="1"/>
    </row>
    <row r="9" spans="1:17" ht="30.75" thickBot="1" x14ac:dyDescent="0.25">
      <c r="A9" s="1"/>
      <c r="B9" s="3"/>
      <c r="C9" s="6" t="s">
        <v>19</v>
      </c>
      <c r="D9" s="12">
        <v>110000</v>
      </c>
      <c r="E9" s="13">
        <v>-0.54636363636363638</v>
      </c>
      <c r="F9" s="1"/>
      <c r="G9" s="1"/>
      <c r="H9" s="1"/>
      <c r="I9" s="1"/>
      <c r="J9" s="1"/>
      <c r="K9" s="38" t="s">
        <v>19</v>
      </c>
      <c r="L9" s="12">
        <v>110000</v>
      </c>
      <c r="M9" s="13">
        <v>-0.03</v>
      </c>
      <c r="O9" s="1"/>
      <c r="P9" s="1"/>
      <c r="Q9" s="1"/>
    </row>
    <row r="10" spans="1:1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  <c r="P10" s="1"/>
      <c r="Q10" s="1"/>
    </row>
    <row r="11" spans="1:17" ht="15.6" customHeight="1" x14ac:dyDescent="0.2">
      <c r="A11" s="1"/>
      <c r="B11" s="1"/>
      <c r="C11" s="39" t="s">
        <v>20</v>
      </c>
      <c r="D11" s="39"/>
      <c r="E11" s="14">
        <f>SUMPRODUCT(E4:E9,D4:D9)/SUM(D4:D9)</f>
        <v>0</v>
      </c>
      <c r="F11" s="1"/>
      <c r="G11" s="1"/>
      <c r="H11" s="1"/>
      <c r="I11" s="1"/>
      <c r="J11" s="1"/>
      <c r="K11" s="39" t="s">
        <v>20</v>
      </c>
      <c r="L11" s="39"/>
      <c r="M11" s="14">
        <f>SUMPRODUCT(L4:L9,M4:M9)/SUM(L4:L9)</f>
        <v>4.9525725983153523E-2</v>
      </c>
      <c r="O11" s="1"/>
      <c r="P11" s="1"/>
      <c r="Q11" s="1"/>
    </row>
    <row r="12" spans="1:1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">
      <c r="A15" s="1"/>
      <c r="B15" s="1"/>
      <c r="C15" s="8" t="s">
        <v>8</v>
      </c>
      <c r="D15" s="15" t="s">
        <v>21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">
      <c r="A16" s="1"/>
      <c r="B16" s="1"/>
      <c r="C16" s="16">
        <v>1</v>
      </c>
      <c r="D16" s="9" t="s">
        <v>22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">
      <c r="A17" s="1"/>
      <c r="B17" s="1"/>
      <c r="C17" s="16">
        <v>2</v>
      </c>
      <c r="D17" s="9" t="s">
        <v>23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mergeCells count="2">
    <mergeCell ref="C11:D11"/>
    <mergeCell ref="K11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F0EB-24B2-413E-8E16-82EA1614617A}">
  <dimension ref="A1:J7"/>
  <sheetViews>
    <sheetView tabSelected="1" topLeftCell="AF1" workbookViewId="0">
      <selection activeCell="N3" sqref="N3"/>
    </sheetView>
  </sheetViews>
  <sheetFormatPr defaultRowHeight="15" x14ac:dyDescent="0.2"/>
  <cols>
    <col min="9" max="9" width="13.85546875" bestFit="1" customWidth="1"/>
    <col min="10" max="10" width="13.046875" bestFit="1" customWidth="1"/>
    <col min="11" max="11" width="13.31640625" bestFit="1" customWidth="1"/>
    <col min="12" max="13" width="11.43359375" bestFit="1" customWidth="1"/>
    <col min="14" max="14" width="10.76171875" bestFit="1" customWidth="1"/>
  </cols>
  <sheetData>
    <row r="1" spans="1:10" ht="15.75" thickBo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ht="15.75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8.5" thickBot="1" x14ac:dyDescent="0.25">
      <c r="A3" s="19" t="s">
        <v>24</v>
      </c>
      <c r="B3" s="19" t="s">
        <v>25</v>
      </c>
      <c r="C3" s="18"/>
      <c r="D3" s="18"/>
      <c r="E3" s="18"/>
      <c r="F3" s="18"/>
      <c r="G3" s="18"/>
      <c r="H3" s="18"/>
      <c r="I3" s="18"/>
      <c r="J3" s="17"/>
    </row>
    <row r="4" spans="1:10" ht="15.75" thickBot="1" x14ac:dyDescent="0.25">
      <c r="A4" s="20" t="s">
        <v>26</v>
      </c>
      <c r="B4" s="21" t="s">
        <v>27</v>
      </c>
      <c r="C4" s="21" t="s">
        <v>28</v>
      </c>
      <c r="D4" s="21" t="s">
        <v>29</v>
      </c>
      <c r="E4" s="21" t="s">
        <v>30</v>
      </c>
      <c r="F4" s="21" t="s">
        <v>31</v>
      </c>
      <c r="G4" s="21" t="s">
        <v>32</v>
      </c>
      <c r="H4" s="21" t="s">
        <v>33</v>
      </c>
      <c r="I4" s="22" t="s">
        <v>34</v>
      </c>
      <c r="J4" s="17"/>
    </row>
    <row r="5" spans="1:10" ht="29.25" thickTop="1" thickBot="1" x14ac:dyDescent="0.25">
      <c r="A5" s="23" t="s">
        <v>35</v>
      </c>
      <c r="B5" s="24" t="s">
        <v>36</v>
      </c>
      <c r="C5" s="24" t="s">
        <v>37</v>
      </c>
      <c r="D5" s="24" t="s">
        <v>38</v>
      </c>
      <c r="E5" s="24" t="s">
        <v>39</v>
      </c>
      <c r="F5" s="24" t="s">
        <v>40</v>
      </c>
      <c r="G5" s="24" t="s">
        <v>41</v>
      </c>
      <c r="H5" s="24" t="s">
        <v>42</v>
      </c>
      <c r="I5" s="24" t="s">
        <v>43</v>
      </c>
      <c r="J5" s="17"/>
    </row>
    <row r="6" spans="1:10" ht="29.25" thickTop="1" thickBot="1" x14ac:dyDescent="0.25">
      <c r="A6" s="25" t="s">
        <v>34</v>
      </c>
      <c r="B6" s="26" t="s">
        <v>36</v>
      </c>
      <c r="C6" s="26" t="s">
        <v>37</v>
      </c>
      <c r="D6" s="26" t="s">
        <v>38</v>
      </c>
      <c r="E6" s="26" t="s">
        <v>39</v>
      </c>
      <c r="F6" s="26" t="s">
        <v>40</v>
      </c>
      <c r="G6" s="26" t="s">
        <v>41</v>
      </c>
      <c r="H6" s="26" t="s">
        <v>42</v>
      </c>
      <c r="I6" s="26" t="s">
        <v>43</v>
      </c>
      <c r="J6" s="17"/>
    </row>
    <row r="7" spans="1:10" ht="15.75" thickBo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45CD-F818-496D-BE24-18FC19CCB21E}">
  <dimension ref="A1:F12"/>
  <sheetViews>
    <sheetView workbookViewId="0">
      <selection activeCell="F18" sqref="F18"/>
    </sheetView>
  </sheetViews>
  <sheetFormatPr defaultRowHeight="15" x14ac:dyDescent="0.2"/>
  <cols>
    <col min="2" max="2" width="15.33203125" bestFit="1" customWidth="1"/>
    <col min="5" max="5" width="12.375" bestFit="1" customWidth="1"/>
    <col min="6" max="6" width="21.92578125" bestFit="1" customWidth="1"/>
  </cols>
  <sheetData>
    <row r="1" spans="1:6" ht="15.75" thickBot="1" x14ac:dyDescent="0.25">
      <c r="A1" s="20" t="s">
        <v>25</v>
      </c>
      <c r="B1" s="22" t="s">
        <v>46</v>
      </c>
    </row>
    <row r="2" spans="1:6" ht="16.5" thickTop="1" thickBot="1" x14ac:dyDescent="0.25">
      <c r="A2" s="31" t="s">
        <v>27</v>
      </c>
      <c r="B2" s="32">
        <v>16</v>
      </c>
    </row>
    <row r="3" spans="1:6" ht="15.75" thickBot="1" x14ac:dyDescent="0.25">
      <c r="A3" s="31" t="s">
        <v>28</v>
      </c>
      <c r="B3" s="32">
        <v>7</v>
      </c>
    </row>
    <row r="4" spans="1:6" ht="15.75" thickBot="1" x14ac:dyDescent="0.25">
      <c r="A4" s="31" t="s">
        <v>33</v>
      </c>
      <c r="B4" s="32">
        <v>1</v>
      </c>
      <c r="E4" s="27" t="s">
        <v>44</v>
      </c>
      <c r="F4" t="s">
        <v>47</v>
      </c>
    </row>
    <row r="5" spans="1:6" ht="15.75" thickBot="1" x14ac:dyDescent="0.25">
      <c r="A5" s="31" t="s">
        <v>32</v>
      </c>
      <c r="B5" s="32">
        <v>1</v>
      </c>
      <c r="E5" s="28" t="s">
        <v>27</v>
      </c>
      <c r="F5" s="30">
        <v>16</v>
      </c>
    </row>
    <row r="6" spans="1:6" ht="15.75" thickBot="1" x14ac:dyDescent="0.25">
      <c r="A6" s="31" t="s">
        <v>31</v>
      </c>
      <c r="B6" s="32">
        <v>1</v>
      </c>
      <c r="E6" s="28" t="s">
        <v>28</v>
      </c>
      <c r="F6" s="30">
        <v>7</v>
      </c>
    </row>
    <row r="7" spans="1:6" ht="15.75" thickBot="1" x14ac:dyDescent="0.25">
      <c r="A7" s="31" t="s">
        <v>30</v>
      </c>
      <c r="B7" s="32">
        <v>1</v>
      </c>
      <c r="E7" s="28" t="s">
        <v>29</v>
      </c>
      <c r="F7" s="30">
        <v>1</v>
      </c>
    </row>
    <row r="8" spans="1:6" ht="15.75" thickBot="1" x14ac:dyDescent="0.25">
      <c r="A8" s="23" t="s">
        <v>29</v>
      </c>
      <c r="B8" s="24">
        <v>1</v>
      </c>
      <c r="E8" s="28" t="s">
        <v>30</v>
      </c>
      <c r="F8" s="30">
        <v>1</v>
      </c>
    </row>
    <row r="9" spans="1:6" ht="29.25" thickTop="1" thickBot="1" x14ac:dyDescent="0.25">
      <c r="A9" s="25" t="s">
        <v>34</v>
      </c>
      <c r="B9" s="26">
        <v>28</v>
      </c>
      <c r="E9" s="28" t="s">
        <v>31</v>
      </c>
      <c r="F9" s="30">
        <v>1</v>
      </c>
    </row>
    <row r="10" spans="1:6" ht="15.75" thickBot="1" x14ac:dyDescent="0.25">
      <c r="A10" s="17"/>
      <c r="B10" s="17"/>
      <c r="E10" s="28" t="s">
        <v>32</v>
      </c>
      <c r="F10" s="30">
        <v>1</v>
      </c>
    </row>
    <row r="11" spans="1:6" x14ac:dyDescent="0.2">
      <c r="E11" s="28" t="s">
        <v>33</v>
      </c>
      <c r="F11" s="30">
        <v>1</v>
      </c>
    </row>
    <row r="12" spans="1:6" x14ac:dyDescent="0.2">
      <c r="E12" s="28" t="s">
        <v>34</v>
      </c>
      <c r="F12" s="30">
        <v>28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EED5-7BCB-4920-98D2-6227C901416A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F722-DF51-41E5-811F-DF7352C46F29}">
  <dimension ref="A1:J214"/>
  <sheetViews>
    <sheetView workbookViewId="0">
      <selection activeCell="Z11" sqref="Z11"/>
    </sheetView>
  </sheetViews>
  <sheetFormatPr defaultRowHeight="15" x14ac:dyDescent="0.2"/>
  <cols>
    <col min="2" max="2" width="7.3984375" bestFit="1" customWidth="1"/>
    <col min="3" max="3" width="9.81640625" bestFit="1" customWidth="1"/>
    <col min="5" max="5" width="10.4921875" bestFit="1" customWidth="1"/>
    <col min="6" max="6" width="14.125" bestFit="1" customWidth="1"/>
    <col min="9" max="9" width="13.71875" bestFit="1" customWidth="1"/>
    <col min="10" max="10" width="15.46875" bestFit="1" customWidth="1"/>
    <col min="11" max="11" width="14.390625" bestFit="1" customWidth="1"/>
    <col min="12" max="18" width="1.74609375" bestFit="1" customWidth="1"/>
    <col min="19" max="108" width="2.82421875" bestFit="1" customWidth="1"/>
    <col min="109" max="222" width="3.765625" bestFit="1" customWidth="1"/>
    <col min="223" max="223" width="10.76171875" bestFit="1" customWidth="1"/>
    <col min="224" max="257" width="9.4140625" bestFit="1" customWidth="1"/>
    <col min="258" max="309" width="10.0859375" bestFit="1" customWidth="1"/>
    <col min="310" max="310" width="20.3125" bestFit="1" customWidth="1"/>
    <col min="311" max="311" width="17.484375" bestFit="1" customWidth="1"/>
  </cols>
  <sheetData>
    <row r="1" spans="1:10" ht="15.75" thickBot="1" x14ac:dyDescent="0.25">
      <c r="A1" s="33" t="s">
        <v>54</v>
      </c>
      <c r="B1" s="33" t="s">
        <v>25</v>
      </c>
      <c r="C1" s="33" t="s">
        <v>55</v>
      </c>
      <c r="D1" s="33" t="s">
        <v>56</v>
      </c>
      <c r="E1" s="33" t="s">
        <v>57</v>
      </c>
      <c r="F1" s="33" t="s">
        <v>26</v>
      </c>
      <c r="I1" s="27" t="s">
        <v>26</v>
      </c>
      <c r="J1" t="s">
        <v>45</v>
      </c>
    </row>
    <row r="2" spans="1:10" ht="15.75" thickBot="1" x14ac:dyDescent="0.25">
      <c r="A2" s="34">
        <v>1</v>
      </c>
      <c r="B2" s="17" t="s">
        <v>31</v>
      </c>
      <c r="C2" s="17" t="s">
        <v>58</v>
      </c>
      <c r="D2" s="34" t="s">
        <v>59</v>
      </c>
      <c r="E2" s="35">
        <v>42522</v>
      </c>
      <c r="F2" s="17" t="s">
        <v>35</v>
      </c>
      <c r="I2" s="27" t="s">
        <v>54</v>
      </c>
      <c r="J2" t="s">
        <v>45</v>
      </c>
    </row>
    <row r="3" spans="1:10" ht="15.75" thickBot="1" x14ac:dyDescent="0.25">
      <c r="A3" s="34">
        <v>2</v>
      </c>
      <c r="B3" s="17" t="s">
        <v>30</v>
      </c>
      <c r="C3" s="17" t="s">
        <v>58</v>
      </c>
      <c r="D3" s="34" t="s">
        <v>60</v>
      </c>
      <c r="E3" s="35">
        <v>42552</v>
      </c>
      <c r="F3" s="17" t="s">
        <v>50</v>
      </c>
      <c r="I3" s="27" t="s">
        <v>57</v>
      </c>
      <c r="J3" t="s">
        <v>45</v>
      </c>
    </row>
    <row r="4" spans="1:10" ht="15.75" thickBot="1" x14ac:dyDescent="0.25">
      <c r="A4" s="34">
        <v>3</v>
      </c>
      <c r="B4" s="17" t="s">
        <v>28</v>
      </c>
      <c r="C4" s="17" t="s">
        <v>61</v>
      </c>
      <c r="D4" s="34" t="s">
        <v>62</v>
      </c>
      <c r="E4" s="35">
        <v>42583</v>
      </c>
      <c r="F4" s="17" t="s">
        <v>35</v>
      </c>
    </row>
    <row r="5" spans="1:10" ht="15.75" thickBot="1" x14ac:dyDescent="0.25">
      <c r="A5" s="34">
        <v>4</v>
      </c>
      <c r="B5" s="17" t="s">
        <v>28</v>
      </c>
      <c r="C5" s="17" t="s">
        <v>61</v>
      </c>
      <c r="D5" s="34" t="s">
        <v>63</v>
      </c>
      <c r="E5" s="35">
        <v>42644</v>
      </c>
      <c r="F5" s="17" t="s">
        <v>49</v>
      </c>
      <c r="I5" s="27" t="s">
        <v>44</v>
      </c>
      <c r="J5" t="s">
        <v>46</v>
      </c>
    </row>
    <row r="6" spans="1:10" ht="15.75" thickBot="1" x14ac:dyDescent="0.25">
      <c r="A6" s="34">
        <v>5</v>
      </c>
      <c r="B6" s="17" t="s">
        <v>29</v>
      </c>
      <c r="C6" s="17" t="s">
        <v>58</v>
      </c>
      <c r="D6" s="34" t="s">
        <v>64</v>
      </c>
      <c r="E6" s="35">
        <v>42644</v>
      </c>
      <c r="F6" s="17" t="s">
        <v>53</v>
      </c>
      <c r="I6" s="28" t="s">
        <v>27</v>
      </c>
      <c r="J6" s="30">
        <v>40</v>
      </c>
    </row>
    <row r="7" spans="1:10" ht="15.75" thickBot="1" x14ac:dyDescent="0.25">
      <c r="A7" s="34">
        <v>6</v>
      </c>
      <c r="B7" s="17" t="s">
        <v>33</v>
      </c>
      <c r="C7" s="17" t="s">
        <v>61</v>
      </c>
      <c r="D7" s="34" t="s">
        <v>65</v>
      </c>
      <c r="E7" s="35">
        <v>42675</v>
      </c>
      <c r="F7" s="17" t="s">
        <v>35</v>
      </c>
      <c r="I7" s="29" t="s">
        <v>61</v>
      </c>
      <c r="J7" s="30">
        <v>40</v>
      </c>
    </row>
    <row r="8" spans="1:10" ht="15.75" thickBot="1" x14ac:dyDescent="0.25">
      <c r="A8" s="34">
        <v>7</v>
      </c>
      <c r="B8" s="17" t="s">
        <v>30</v>
      </c>
      <c r="C8" s="17" t="s">
        <v>58</v>
      </c>
      <c r="D8" s="34" t="s">
        <v>66</v>
      </c>
      <c r="E8" s="35">
        <v>42675</v>
      </c>
      <c r="F8" s="17" t="s">
        <v>51</v>
      </c>
      <c r="I8" s="28" t="s">
        <v>28</v>
      </c>
      <c r="J8" s="30">
        <v>71</v>
      </c>
    </row>
    <row r="9" spans="1:10" ht="15.75" thickBot="1" x14ac:dyDescent="0.25">
      <c r="A9" s="34">
        <v>8</v>
      </c>
      <c r="B9" s="17" t="s">
        <v>28</v>
      </c>
      <c r="C9" s="17" t="s">
        <v>61</v>
      </c>
      <c r="D9" s="34" t="s">
        <v>67</v>
      </c>
      <c r="E9" s="34" t="s">
        <v>68</v>
      </c>
      <c r="F9" s="17" t="s">
        <v>52</v>
      </c>
      <c r="I9" s="29" t="s">
        <v>61</v>
      </c>
      <c r="J9" s="30">
        <v>71</v>
      </c>
    </row>
    <row r="10" spans="1:10" ht="15.75" thickBot="1" x14ac:dyDescent="0.25">
      <c r="A10" s="34">
        <v>9</v>
      </c>
      <c r="B10" s="17" t="s">
        <v>27</v>
      </c>
      <c r="C10" s="17" t="s">
        <v>61</v>
      </c>
      <c r="D10" s="34" t="s">
        <v>69</v>
      </c>
      <c r="E10" s="34" t="s">
        <v>68</v>
      </c>
      <c r="F10" s="17" t="s">
        <v>48</v>
      </c>
      <c r="I10" s="28" t="s">
        <v>29</v>
      </c>
      <c r="J10" s="30">
        <v>13</v>
      </c>
    </row>
    <row r="11" spans="1:10" ht="15.75" thickBot="1" x14ac:dyDescent="0.25">
      <c r="A11" s="34">
        <v>10</v>
      </c>
      <c r="B11" s="17" t="s">
        <v>27</v>
      </c>
      <c r="C11" s="17" t="s">
        <v>61</v>
      </c>
      <c r="D11" s="34" t="s">
        <v>70</v>
      </c>
      <c r="E11" s="34" t="s">
        <v>68</v>
      </c>
      <c r="F11" s="17" t="s">
        <v>49</v>
      </c>
      <c r="I11" s="29" t="s">
        <v>58</v>
      </c>
      <c r="J11" s="30">
        <v>13</v>
      </c>
    </row>
    <row r="12" spans="1:10" ht="15.75" thickBot="1" x14ac:dyDescent="0.25">
      <c r="A12" s="34">
        <v>11</v>
      </c>
      <c r="B12" s="17" t="s">
        <v>28</v>
      </c>
      <c r="C12" s="17" t="s">
        <v>61</v>
      </c>
      <c r="D12" s="34" t="s">
        <v>71</v>
      </c>
      <c r="E12" s="34" t="s">
        <v>68</v>
      </c>
      <c r="F12" s="17" t="s">
        <v>53</v>
      </c>
      <c r="I12" s="28" t="s">
        <v>30</v>
      </c>
      <c r="J12" s="30">
        <v>27</v>
      </c>
    </row>
    <row r="13" spans="1:10" ht="15.75" thickBot="1" x14ac:dyDescent="0.25">
      <c r="A13" s="34">
        <v>12</v>
      </c>
      <c r="B13" s="17" t="s">
        <v>30</v>
      </c>
      <c r="C13" s="17" t="s">
        <v>58</v>
      </c>
      <c r="D13" s="34" t="s">
        <v>72</v>
      </c>
      <c r="E13" s="34" t="s">
        <v>73</v>
      </c>
      <c r="F13" s="17" t="s">
        <v>35</v>
      </c>
      <c r="I13" s="29" t="s">
        <v>58</v>
      </c>
      <c r="J13" s="30">
        <v>27</v>
      </c>
    </row>
    <row r="14" spans="1:10" ht="15.75" thickBot="1" x14ac:dyDescent="0.25">
      <c r="A14" s="34">
        <v>13</v>
      </c>
      <c r="B14" s="17" t="s">
        <v>31</v>
      </c>
      <c r="C14" s="17" t="s">
        <v>58</v>
      </c>
      <c r="D14" s="34" t="s">
        <v>74</v>
      </c>
      <c r="E14" s="34" t="s">
        <v>75</v>
      </c>
      <c r="F14" s="17" t="s">
        <v>53</v>
      </c>
      <c r="I14" s="28" t="s">
        <v>31</v>
      </c>
      <c r="J14" s="30">
        <v>27</v>
      </c>
    </row>
    <row r="15" spans="1:10" ht="15.75" thickBot="1" x14ac:dyDescent="0.25">
      <c r="A15" s="34">
        <v>14</v>
      </c>
      <c r="B15" s="17" t="s">
        <v>30</v>
      </c>
      <c r="C15" s="17" t="s">
        <v>58</v>
      </c>
      <c r="D15" s="34" t="s">
        <v>76</v>
      </c>
      <c r="E15" s="34" t="s">
        <v>77</v>
      </c>
      <c r="F15" s="17" t="s">
        <v>49</v>
      </c>
      <c r="I15" s="29" t="s">
        <v>58</v>
      </c>
      <c r="J15" s="30">
        <v>27</v>
      </c>
    </row>
    <row r="16" spans="1:10" ht="15.75" thickBot="1" x14ac:dyDescent="0.25">
      <c r="A16" s="34">
        <v>15</v>
      </c>
      <c r="B16" s="17" t="s">
        <v>27</v>
      </c>
      <c r="C16" s="17" t="s">
        <v>61</v>
      </c>
      <c r="D16" s="34" t="s">
        <v>78</v>
      </c>
      <c r="E16" s="34" t="s">
        <v>79</v>
      </c>
      <c r="F16" s="17" t="s">
        <v>48</v>
      </c>
      <c r="I16" s="28" t="s">
        <v>32</v>
      </c>
      <c r="J16" s="30">
        <v>11</v>
      </c>
    </row>
    <row r="17" spans="1:10" ht="15.75" thickBot="1" x14ac:dyDescent="0.25">
      <c r="A17" s="34">
        <v>16</v>
      </c>
      <c r="B17" s="17" t="s">
        <v>28</v>
      </c>
      <c r="C17" s="17" t="s">
        <v>61</v>
      </c>
      <c r="D17" s="34" t="s">
        <v>80</v>
      </c>
      <c r="E17" s="34" t="s">
        <v>81</v>
      </c>
      <c r="F17" s="17" t="s">
        <v>50</v>
      </c>
      <c r="I17" s="29" t="s">
        <v>61</v>
      </c>
      <c r="J17" s="30">
        <v>11</v>
      </c>
    </row>
    <row r="18" spans="1:10" ht="15.75" thickBot="1" x14ac:dyDescent="0.25">
      <c r="A18" s="34">
        <v>17</v>
      </c>
      <c r="B18" s="17" t="s">
        <v>28</v>
      </c>
      <c r="C18" s="17" t="s">
        <v>61</v>
      </c>
      <c r="D18" s="34" t="s">
        <v>82</v>
      </c>
      <c r="E18" s="34" t="s">
        <v>83</v>
      </c>
      <c r="F18" s="17" t="s">
        <v>35</v>
      </c>
      <c r="I18" s="28" t="s">
        <v>33</v>
      </c>
      <c r="J18" s="30">
        <v>24</v>
      </c>
    </row>
    <row r="19" spans="1:10" ht="15.75" thickBot="1" x14ac:dyDescent="0.25">
      <c r="A19" s="34">
        <v>18</v>
      </c>
      <c r="B19" s="17" t="s">
        <v>28</v>
      </c>
      <c r="C19" s="17" t="s">
        <v>61</v>
      </c>
      <c r="D19" s="34" t="s">
        <v>84</v>
      </c>
      <c r="E19" s="34" t="s">
        <v>85</v>
      </c>
      <c r="F19" s="17" t="s">
        <v>50</v>
      </c>
      <c r="I19" s="29" t="s">
        <v>61</v>
      </c>
      <c r="J19" s="30">
        <v>24</v>
      </c>
    </row>
    <row r="20" spans="1:10" ht="15.75" thickBot="1" x14ac:dyDescent="0.25">
      <c r="A20" s="34">
        <v>19</v>
      </c>
      <c r="B20" s="17" t="s">
        <v>30</v>
      </c>
      <c r="C20" s="17" t="s">
        <v>58</v>
      </c>
      <c r="D20" s="34" t="s">
        <v>86</v>
      </c>
      <c r="E20" s="34" t="s">
        <v>85</v>
      </c>
      <c r="F20" s="17" t="s">
        <v>50</v>
      </c>
      <c r="I20" s="28" t="s">
        <v>34</v>
      </c>
      <c r="J20" s="30">
        <v>213</v>
      </c>
    </row>
    <row r="21" spans="1:10" ht="15.75" thickBot="1" x14ac:dyDescent="0.25">
      <c r="A21" s="34">
        <v>20</v>
      </c>
      <c r="B21" s="17" t="s">
        <v>27</v>
      </c>
      <c r="C21" s="17" t="s">
        <v>61</v>
      </c>
      <c r="D21" s="34" t="s">
        <v>87</v>
      </c>
      <c r="E21" s="35">
        <v>42402</v>
      </c>
      <c r="F21" s="17" t="s">
        <v>35</v>
      </c>
    </row>
    <row r="22" spans="1:10" ht="15.75" thickBot="1" x14ac:dyDescent="0.25">
      <c r="A22" s="34">
        <v>21</v>
      </c>
      <c r="B22" s="17" t="s">
        <v>33</v>
      </c>
      <c r="C22" s="17" t="s">
        <v>61</v>
      </c>
      <c r="D22" s="34" t="s">
        <v>88</v>
      </c>
      <c r="E22" s="35">
        <v>42462</v>
      </c>
      <c r="F22" s="17" t="s">
        <v>48</v>
      </c>
    </row>
    <row r="23" spans="1:10" ht="15.75" thickBot="1" x14ac:dyDescent="0.25">
      <c r="A23" s="34">
        <v>22</v>
      </c>
      <c r="B23" s="17" t="s">
        <v>28</v>
      </c>
      <c r="C23" s="17" t="s">
        <v>61</v>
      </c>
      <c r="D23" s="34" t="s">
        <v>89</v>
      </c>
      <c r="E23" s="35">
        <v>42676</v>
      </c>
      <c r="F23" s="17" t="s">
        <v>52</v>
      </c>
    </row>
    <row r="24" spans="1:10" ht="15.75" thickBot="1" x14ac:dyDescent="0.25">
      <c r="A24" s="34">
        <v>23</v>
      </c>
      <c r="B24" s="17" t="s">
        <v>28</v>
      </c>
      <c r="C24" s="17" t="s">
        <v>61</v>
      </c>
      <c r="D24" s="34" t="s">
        <v>90</v>
      </c>
      <c r="E24" s="34" t="s">
        <v>91</v>
      </c>
      <c r="F24" s="17" t="s">
        <v>49</v>
      </c>
    </row>
    <row r="25" spans="1:10" ht="15.75" thickBot="1" x14ac:dyDescent="0.25">
      <c r="A25" s="34">
        <v>24</v>
      </c>
      <c r="B25" s="17" t="s">
        <v>28</v>
      </c>
      <c r="C25" s="17" t="s">
        <v>61</v>
      </c>
      <c r="D25" s="34" t="s">
        <v>92</v>
      </c>
      <c r="E25" s="34" t="s">
        <v>93</v>
      </c>
      <c r="F25" s="17" t="s">
        <v>35</v>
      </c>
    </row>
    <row r="26" spans="1:10" ht="15.75" thickBot="1" x14ac:dyDescent="0.25">
      <c r="A26" s="34">
        <v>25</v>
      </c>
      <c r="B26" s="17" t="s">
        <v>29</v>
      </c>
      <c r="C26" s="17" t="s">
        <v>58</v>
      </c>
      <c r="D26" s="34" t="s">
        <v>94</v>
      </c>
      <c r="E26" s="34" t="s">
        <v>93</v>
      </c>
      <c r="F26" s="17" t="s">
        <v>50</v>
      </c>
    </row>
    <row r="27" spans="1:10" ht="15.75" thickBot="1" x14ac:dyDescent="0.25">
      <c r="A27" s="34">
        <v>26</v>
      </c>
      <c r="B27" s="17" t="s">
        <v>31</v>
      </c>
      <c r="C27" s="17" t="s">
        <v>58</v>
      </c>
      <c r="D27" s="34" t="s">
        <v>95</v>
      </c>
      <c r="E27" s="34" t="s">
        <v>93</v>
      </c>
      <c r="F27" s="17" t="s">
        <v>51</v>
      </c>
    </row>
    <row r="28" spans="1:10" ht="15.75" thickBot="1" x14ac:dyDescent="0.25">
      <c r="A28" s="34">
        <v>27</v>
      </c>
      <c r="B28" s="17" t="s">
        <v>32</v>
      </c>
      <c r="C28" s="17" t="s">
        <v>61</v>
      </c>
      <c r="D28" s="34" t="s">
        <v>96</v>
      </c>
      <c r="E28" s="34" t="s">
        <v>97</v>
      </c>
      <c r="F28" s="17" t="s">
        <v>48</v>
      </c>
    </row>
    <row r="29" spans="1:10" ht="15.75" thickBot="1" x14ac:dyDescent="0.25">
      <c r="A29" s="34">
        <v>28</v>
      </c>
      <c r="B29" s="17" t="s">
        <v>29</v>
      </c>
      <c r="C29" s="17" t="s">
        <v>58</v>
      </c>
      <c r="D29" s="34" t="s">
        <v>38</v>
      </c>
      <c r="E29" s="34" t="s">
        <v>97</v>
      </c>
      <c r="F29" s="17" t="s">
        <v>35</v>
      </c>
    </row>
    <row r="30" spans="1:10" ht="15.75" thickBot="1" x14ac:dyDescent="0.25">
      <c r="A30" s="34">
        <v>29</v>
      </c>
      <c r="B30" s="17" t="s">
        <v>29</v>
      </c>
      <c r="C30" s="17" t="s">
        <v>58</v>
      </c>
      <c r="D30" s="34" t="s">
        <v>98</v>
      </c>
      <c r="E30" s="34" t="s">
        <v>99</v>
      </c>
      <c r="F30" s="17" t="s">
        <v>53</v>
      </c>
    </row>
    <row r="31" spans="1:10" ht="15.75" thickBot="1" x14ac:dyDescent="0.25">
      <c r="A31" s="34">
        <v>30</v>
      </c>
      <c r="B31" s="17" t="s">
        <v>27</v>
      </c>
      <c r="C31" s="17" t="s">
        <v>61</v>
      </c>
      <c r="D31" s="34" t="s">
        <v>100</v>
      </c>
      <c r="E31" s="34" t="s">
        <v>101</v>
      </c>
      <c r="F31" s="17" t="s">
        <v>48</v>
      </c>
    </row>
    <row r="32" spans="1:10" ht="15.75" thickBot="1" x14ac:dyDescent="0.25">
      <c r="A32" s="34">
        <v>31</v>
      </c>
      <c r="B32" s="17" t="s">
        <v>32</v>
      </c>
      <c r="C32" s="17" t="s">
        <v>61</v>
      </c>
      <c r="D32" s="34" t="s">
        <v>102</v>
      </c>
      <c r="E32" s="34" t="s">
        <v>103</v>
      </c>
      <c r="F32" s="17" t="s">
        <v>35</v>
      </c>
    </row>
    <row r="33" spans="1:6" ht="15.75" thickBot="1" x14ac:dyDescent="0.25">
      <c r="A33" s="34">
        <v>32</v>
      </c>
      <c r="B33" s="17" t="s">
        <v>27</v>
      </c>
      <c r="C33" s="17" t="s">
        <v>61</v>
      </c>
      <c r="D33" s="34" t="s">
        <v>104</v>
      </c>
      <c r="E33" s="34" t="s">
        <v>105</v>
      </c>
      <c r="F33" s="17" t="s">
        <v>51</v>
      </c>
    </row>
    <row r="34" spans="1:6" ht="15.75" thickBot="1" x14ac:dyDescent="0.25">
      <c r="A34" s="34">
        <v>33</v>
      </c>
      <c r="B34" s="17" t="s">
        <v>27</v>
      </c>
      <c r="C34" s="17" t="s">
        <v>61</v>
      </c>
      <c r="D34" s="34" t="s">
        <v>106</v>
      </c>
      <c r="E34" s="34" t="s">
        <v>107</v>
      </c>
      <c r="F34" s="17" t="s">
        <v>48</v>
      </c>
    </row>
    <row r="35" spans="1:6" ht="15.75" thickBot="1" x14ac:dyDescent="0.25">
      <c r="A35" s="34">
        <v>34</v>
      </c>
      <c r="B35" s="17" t="s">
        <v>30</v>
      </c>
      <c r="C35" s="17" t="s">
        <v>58</v>
      </c>
      <c r="D35" s="34" t="s">
        <v>108</v>
      </c>
      <c r="E35" s="34" t="s">
        <v>107</v>
      </c>
      <c r="F35" s="17" t="s">
        <v>53</v>
      </c>
    </row>
    <row r="36" spans="1:6" ht="15.75" thickBot="1" x14ac:dyDescent="0.25">
      <c r="A36" s="34">
        <v>35</v>
      </c>
      <c r="B36" s="17" t="s">
        <v>27</v>
      </c>
      <c r="C36" s="17" t="s">
        <v>61</v>
      </c>
      <c r="D36" s="34" t="s">
        <v>109</v>
      </c>
      <c r="E36" s="35">
        <v>42372</v>
      </c>
      <c r="F36" s="17" t="s">
        <v>48</v>
      </c>
    </row>
    <row r="37" spans="1:6" ht="15.75" thickBot="1" x14ac:dyDescent="0.25">
      <c r="A37" s="34">
        <v>36</v>
      </c>
      <c r="B37" s="17" t="s">
        <v>27</v>
      </c>
      <c r="C37" s="17" t="s">
        <v>61</v>
      </c>
      <c r="D37" s="34" t="s">
        <v>110</v>
      </c>
      <c r="E37" s="35">
        <v>42463</v>
      </c>
      <c r="F37" s="17" t="s">
        <v>51</v>
      </c>
    </row>
    <row r="38" spans="1:6" ht="15.75" thickBot="1" x14ac:dyDescent="0.25">
      <c r="A38" s="34">
        <v>37</v>
      </c>
      <c r="B38" s="17" t="s">
        <v>27</v>
      </c>
      <c r="C38" s="17" t="s">
        <v>61</v>
      </c>
      <c r="D38" s="34" t="s">
        <v>111</v>
      </c>
      <c r="E38" s="35">
        <v>42493</v>
      </c>
      <c r="F38" s="17" t="s">
        <v>35</v>
      </c>
    </row>
    <row r="39" spans="1:6" ht="15.75" thickBot="1" x14ac:dyDescent="0.25">
      <c r="A39" s="34">
        <v>38</v>
      </c>
      <c r="B39" s="17" t="s">
        <v>31</v>
      </c>
      <c r="C39" s="17" t="s">
        <v>58</v>
      </c>
      <c r="D39" s="34" t="s">
        <v>112</v>
      </c>
      <c r="E39" s="35">
        <v>42493</v>
      </c>
      <c r="F39" s="17" t="s">
        <v>50</v>
      </c>
    </row>
    <row r="40" spans="1:6" ht="15.75" thickBot="1" x14ac:dyDescent="0.25">
      <c r="A40" s="34">
        <v>39</v>
      </c>
      <c r="B40" s="17" t="s">
        <v>28</v>
      </c>
      <c r="C40" s="17" t="s">
        <v>61</v>
      </c>
      <c r="D40" s="34" t="s">
        <v>113</v>
      </c>
      <c r="E40" s="34" t="s">
        <v>114</v>
      </c>
      <c r="F40" s="17" t="s">
        <v>35</v>
      </c>
    </row>
    <row r="41" spans="1:6" ht="15.75" thickBot="1" x14ac:dyDescent="0.25">
      <c r="A41" s="34">
        <v>40</v>
      </c>
      <c r="B41" s="17" t="s">
        <v>28</v>
      </c>
      <c r="C41" s="17" t="s">
        <v>61</v>
      </c>
      <c r="D41" s="34" t="s">
        <v>115</v>
      </c>
      <c r="E41" s="34" t="s">
        <v>114</v>
      </c>
      <c r="F41" s="17" t="s">
        <v>35</v>
      </c>
    </row>
    <row r="42" spans="1:6" ht="15.75" thickBot="1" x14ac:dyDescent="0.25">
      <c r="A42" s="34">
        <v>41</v>
      </c>
      <c r="B42" s="17" t="s">
        <v>31</v>
      </c>
      <c r="C42" s="17" t="s">
        <v>58</v>
      </c>
      <c r="D42" s="34" t="s">
        <v>116</v>
      </c>
      <c r="E42" s="34" t="s">
        <v>114</v>
      </c>
      <c r="F42" s="17" t="s">
        <v>50</v>
      </c>
    </row>
    <row r="43" spans="1:6" ht="15.75" thickBot="1" x14ac:dyDescent="0.25">
      <c r="A43" s="34">
        <v>42</v>
      </c>
      <c r="B43" s="17" t="s">
        <v>30</v>
      </c>
      <c r="C43" s="17" t="s">
        <v>58</v>
      </c>
      <c r="D43" s="34" t="s">
        <v>117</v>
      </c>
      <c r="E43" s="34" t="s">
        <v>118</v>
      </c>
      <c r="F43" s="17" t="s">
        <v>48</v>
      </c>
    </row>
    <row r="44" spans="1:6" ht="15.75" thickBot="1" x14ac:dyDescent="0.25">
      <c r="A44" s="34">
        <v>43</v>
      </c>
      <c r="B44" s="17" t="s">
        <v>28</v>
      </c>
      <c r="C44" s="17" t="s">
        <v>61</v>
      </c>
      <c r="D44" s="34" t="s">
        <v>119</v>
      </c>
      <c r="E44" s="34" t="s">
        <v>120</v>
      </c>
      <c r="F44" s="17" t="s">
        <v>49</v>
      </c>
    </row>
    <row r="45" spans="1:6" ht="15.75" thickBot="1" x14ac:dyDescent="0.25">
      <c r="A45" s="34">
        <v>44</v>
      </c>
      <c r="B45" s="17" t="s">
        <v>28</v>
      </c>
      <c r="C45" s="17" t="s">
        <v>61</v>
      </c>
      <c r="D45" s="34" t="s">
        <v>121</v>
      </c>
      <c r="E45" s="34" t="s">
        <v>120</v>
      </c>
      <c r="F45" s="17" t="s">
        <v>51</v>
      </c>
    </row>
    <row r="46" spans="1:6" ht="15.75" thickBot="1" x14ac:dyDescent="0.25">
      <c r="A46" s="34">
        <v>45</v>
      </c>
      <c r="B46" s="17" t="s">
        <v>29</v>
      </c>
      <c r="C46" s="17" t="s">
        <v>58</v>
      </c>
      <c r="D46" s="34" t="s">
        <v>122</v>
      </c>
      <c r="E46" s="34" t="s">
        <v>123</v>
      </c>
      <c r="F46" s="17" t="s">
        <v>53</v>
      </c>
    </row>
    <row r="47" spans="1:6" ht="15.75" thickBot="1" x14ac:dyDescent="0.25">
      <c r="A47" s="34">
        <v>46</v>
      </c>
      <c r="B47" s="17" t="s">
        <v>27</v>
      </c>
      <c r="C47" s="17" t="s">
        <v>61</v>
      </c>
      <c r="D47" s="34" t="s">
        <v>124</v>
      </c>
      <c r="E47" s="34" t="s">
        <v>125</v>
      </c>
      <c r="F47" s="17" t="s">
        <v>52</v>
      </c>
    </row>
    <row r="48" spans="1:6" ht="15.75" thickBot="1" x14ac:dyDescent="0.25">
      <c r="A48" s="34">
        <v>47</v>
      </c>
      <c r="B48" s="17" t="s">
        <v>33</v>
      </c>
      <c r="C48" s="17" t="s">
        <v>61</v>
      </c>
      <c r="D48" s="34" t="s">
        <v>126</v>
      </c>
      <c r="E48" s="34" t="s">
        <v>127</v>
      </c>
      <c r="F48" s="17" t="s">
        <v>53</v>
      </c>
    </row>
    <row r="49" spans="1:6" ht="15.75" thickBot="1" x14ac:dyDescent="0.25">
      <c r="A49" s="34">
        <v>48</v>
      </c>
      <c r="B49" s="17" t="s">
        <v>33</v>
      </c>
      <c r="C49" s="17" t="s">
        <v>61</v>
      </c>
      <c r="D49" s="34" t="s">
        <v>128</v>
      </c>
      <c r="E49" s="34" t="s">
        <v>129</v>
      </c>
      <c r="F49" s="17" t="s">
        <v>35</v>
      </c>
    </row>
    <row r="50" spans="1:6" ht="15.75" thickBot="1" x14ac:dyDescent="0.25">
      <c r="A50" s="34">
        <v>49</v>
      </c>
      <c r="B50" s="17" t="s">
        <v>28</v>
      </c>
      <c r="C50" s="17" t="s">
        <v>61</v>
      </c>
      <c r="D50" s="34" t="s">
        <v>130</v>
      </c>
      <c r="E50" s="34" t="s">
        <v>131</v>
      </c>
      <c r="F50" s="17" t="s">
        <v>51</v>
      </c>
    </row>
    <row r="51" spans="1:6" ht="15.75" thickBot="1" x14ac:dyDescent="0.25">
      <c r="A51" s="34">
        <v>50</v>
      </c>
      <c r="B51" s="17" t="s">
        <v>31</v>
      </c>
      <c r="C51" s="17" t="s">
        <v>58</v>
      </c>
      <c r="D51" s="34" t="s">
        <v>132</v>
      </c>
      <c r="E51" s="34" t="s">
        <v>131</v>
      </c>
      <c r="F51" s="17" t="s">
        <v>53</v>
      </c>
    </row>
    <row r="52" spans="1:6" ht="15.75" thickBot="1" x14ac:dyDescent="0.25">
      <c r="A52" s="34">
        <v>51</v>
      </c>
      <c r="B52" s="17" t="s">
        <v>28</v>
      </c>
      <c r="C52" s="17" t="s">
        <v>61</v>
      </c>
      <c r="D52" s="34" t="s">
        <v>133</v>
      </c>
      <c r="E52" s="34" t="s">
        <v>134</v>
      </c>
      <c r="F52" s="17" t="s">
        <v>48</v>
      </c>
    </row>
    <row r="53" spans="1:6" ht="15.75" thickBot="1" x14ac:dyDescent="0.25">
      <c r="A53" s="34">
        <v>52</v>
      </c>
      <c r="B53" s="17" t="s">
        <v>32</v>
      </c>
      <c r="C53" s="17" t="s">
        <v>61</v>
      </c>
      <c r="D53" s="34" t="s">
        <v>135</v>
      </c>
      <c r="E53" s="34" t="s">
        <v>136</v>
      </c>
      <c r="F53" s="17" t="s">
        <v>51</v>
      </c>
    </row>
    <row r="54" spans="1:6" ht="15.75" thickBot="1" x14ac:dyDescent="0.25">
      <c r="A54" s="34">
        <v>53</v>
      </c>
      <c r="B54" s="17" t="s">
        <v>27</v>
      </c>
      <c r="C54" s="17" t="s">
        <v>61</v>
      </c>
      <c r="D54" s="34" t="s">
        <v>137</v>
      </c>
      <c r="E54" s="35">
        <v>42373</v>
      </c>
      <c r="F54" s="17" t="s">
        <v>48</v>
      </c>
    </row>
    <row r="55" spans="1:6" ht="15.75" thickBot="1" x14ac:dyDescent="0.25">
      <c r="A55" s="34">
        <v>54</v>
      </c>
      <c r="B55" s="17" t="s">
        <v>27</v>
      </c>
      <c r="C55" s="17" t="s">
        <v>61</v>
      </c>
      <c r="D55" s="34" t="s">
        <v>138</v>
      </c>
      <c r="E55" s="35">
        <v>42373</v>
      </c>
      <c r="F55" s="17" t="s">
        <v>49</v>
      </c>
    </row>
    <row r="56" spans="1:6" ht="15.75" thickBot="1" x14ac:dyDescent="0.25">
      <c r="A56" s="34">
        <v>55</v>
      </c>
      <c r="B56" s="17" t="s">
        <v>31</v>
      </c>
      <c r="C56" s="17" t="s">
        <v>58</v>
      </c>
      <c r="D56" s="34" t="s">
        <v>139</v>
      </c>
      <c r="E56" s="35">
        <v>42433</v>
      </c>
      <c r="F56" s="17" t="s">
        <v>50</v>
      </c>
    </row>
    <row r="57" spans="1:6" ht="15.75" thickBot="1" x14ac:dyDescent="0.25">
      <c r="A57" s="34">
        <v>56</v>
      </c>
      <c r="B57" s="17" t="s">
        <v>28</v>
      </c>
      <c r="C57" s="17" t="s">
        <v>61</v>
      </c>
      <c r="D57" s="34" t="s">
        <v>140</v>
      </c>
      <c r="E57" s="35">
        <v>42525</v>
      </c>
      <c r="F57" s="17" t="s">
        <v>52</v>
      </c>
    </row>
    <row r="58" spans="1:6" ht="15.75" thickBot="1" x14ac:dyDescent="0.25">
      <c r="A58" s="34">
        <v>57</v>
      </c>
      <c r="B58" s="17" t="s">
        <v>31</v>
      </c>
      <c r="C58" s="17" t="s">
        <v>58</v>
      </c>
      <c r="D58" s="34" t="s">
        <v>141</v>
      </c>
      <c r="E58" s="35">
        <v>42525</v>
      </c>
      <c r="F58" s="17" t="s">
        <v>35</v>
      </c>
    </row>
    <row r="59" spans="1:6" ht="15.75" thickBot="1" x14ac:dyDescent="0.25">
      <c r="A59" s="34">
        <v>58</v>
      </c>
      <c r="B59" s="17" t="s">
        <v>30</v>
      </c>
      <c r="C59" s="17" t="s">
        <v>58</v>
      </c>
      <c r="D59" s="34" t="s">
        <v>142</v>
      </c>
      <c r="E59" s="35">
        <v>42708</v>
      </c>
      <c r="F59" s="17" t="s">
        <v>53</v>
      </c>
    </row>
    <row r="60" spans="1:6" ht="15.75" thickBot="1" x14ac:dyDescent="0.25">
      <c r="A60" s="34">
        <v>59</v>
      </c>
      <c r="B60" s="17" t="s">
        <v>28</v>
      </c>
      <c r="C60" s="17" t="s">
        <v>61</v>
      </c>
      <c r="D60" s="34" t="s">
        <v>143</v>
      </c>
      <c r="E60" s="34" t="s">
        <v>144</v>
      </c>
      <c r="F60" s="17" t="s">
        <v>35</v>
      </c>
    </row>
    <row r="61" spans="1:6" ht="15.75" thickBot="1" x14ac:dyDescent="0.25">
      <c r="A61" s="34">
        <v>60</v>
      </c>
      <c r="B61" s="17" t="s">
        <v>33</v>
      </c>
      <c r="C61" s="17" t="s">
        <v>61</v>
      </c>
      <c r="D61" s="34" t="s">
        <v>145</v>
      </c>
      <c r="E61" s="34" t="s">
        <v>146</v>
      </c>
      <c r="F61" s="17" t="s">
        <v>51</v>
      </c>
    </row>
    <row r="62" spans="1:6" ht="15.75" thickBot="1" x14ac:dyDescent="0.25">
      <c r="A62" s="34">
        <v>61</v>
      </c>
      <c r="B62" s="17" t="s">
        <v>27</v>
      </c>
      <c r="C62" s="17" t="s">
        <v>61</v>
      </c>
      <c r="D62" s="34" t="s">
        <v>147</v>
      </c>
      <c r="E62" s="34" t="s">
        <v>148</v>
      </c>
      <c r="F62" s="17" t="s">
        <v>35</v>
      </c>
    </row>
    <row r="63" spans="1:6" ht="15.75" thickBot="1" x14ac:dyDescent="0.25">
      <c r="A63" s="34">
        <v>62</v>
      </c>
      <c r="B63" s="17" t="s">
        <v>30</v>
      </c>
      <c r="C63" s="17" t="s">
        <v>58</v>
      </c>
      <c r="D63" s="34" t="s">
        <v>149</v>
      </c>
      <c r="E63" s="34" t="s">
        <v>150</v>
      </c>
      <c r="F63" s="17" t="s">
        <v>49</v>
      </c>
    </row>
    <row r="64" spans="1:6" ht="15.75" thickBot="1" x14ac:dyDescent="0.25">
      <c r="A64" s="34">
        <v>63</v>
      </c>
      <c r="B64" s="17" t="s">
        <v>28</v>
      </c>
      <c r="C64" s="17" t="s">
        <v>61</v>
      </c>
      <c r="D64" s="34" t="s">
        <v>151</v>
      </c>
      <c r="E64" s="34" t="s">
        <v>152</v>
      </c>
      <c r="F64" s="17" t="s">
        <v>35</v>
      </c>
    </row>
    <row r="65" spans="1:6" ht="15.75" thickBot="1" x14ac:dyDescent="0.25">
      <c r="A65" s="34">
        <v>64</v>
      </c>
      <c r="B65" s="17" t="s">
        <v>27</v>
      </c>
      <c r="C65" s="17" t="s">
        <v>61</v>
      </c>
      <c r="D65" s="34" t="s">
        <v>153</v>
      </c>
      <c r="E65" s="34" t="s">
        <v>154</v>
      </c>
      <c r="F65" s="17" t="s">
        <v>49</v>
      </c>
    </row>
    <row r="66" spans="1:6" ht="15.75" thickBot="1" x14ac:dyDescent="0.25">
      <c r="A66" s="34">
        <v>65</v>
      </c>
      <c r="B66" s="17" t="s">
        <v>28</v>
      </c>
      <c r="C66" s="17" t="s">
        <v>61</v>
      </c>
      <c r="D66" s="34" t="s">
        <v>155</v>
      </c>
      <c r="E66" s="34" t="s">
        <v>156</v>
      </c>
      <c r="F66" s="17" t="s">
        <v>50</v>
      </c>
    </row>
    <row r="67" spans="1:6" ht="15.75" thickBot="1" x14ac:dyDescent="0.25">
      <c r="A67" s="34">
        <v>66</v>
      </c>
      <c r="B67" s="17" t="s">
        <v>28</v>
      </c>
      <c r="C67" s="17" t="s">
        <v>61</v>
      </c>
      <c r="D67" s="34" t="s">
        <v>157</v>
      </c>
      <c r="E67" s="34" t="s">
        <v>158</v>
      </c>
      <c r="F67" s="17" t="s">
        <v>48</v>
      </c>
    </row>
    <row r="68" spans="1:6" ht="15.75" thickBot="1" x14ac:dyDescent="0.25">
      <c r="A68" s="34">
        <v>67</v>
      </c>
      <c r="B68" s="17" t="s">
        <v>28</v>
      </c>
      <c r="C68" s="17" t="s">
        <v>61</v>
      </c>
      <c r="D68" s="34" t="s">
        <v>159</v>
      </c>
      <c r="E68" s="35">
        <v>42374</v>
      </c>
      <c r="F68" s="17" t="s">
        <v>52</v>
      </c>
    </row>
    <row r="69" spans="1:6" ht="15.75" thickBot="1" x14ac:dyDescent="0.25">
      <c r="A69" s="34">
        <v>68</v>
      </c>
      <c r="B69" s="17" t="s">
        <v>31</v>
      </c>
      <c r="C69" s="17" t="s">
        <v>58</v>
      </c>
      <c r="D69" s="34" t="s">
        <v>160</v>
      </c>
      <c r="E69" s="35">
        <v>42374</v>
      </c>
      <c r="F69" s="17" t="s">
        <v>53</v>
      </c>
    </row>
    <row r="70" spans="1:6" ht="15.75" thickBot="1" x14ac:dyDescent="0.25">
      <c r="A70" s="34">
        <v>69</v>
      </c>
      <c r="B70" s="17" t="s">
        <v>28</v>
      </c>
      <c r="C70" s="17" t="s">
        <v>61</v>
      </c>
      <c r="D70" s="34" t="s">
        <v>161</v>
      </c>
      <c r="E70" s="35">
        <v>42405</v>
      </c>
      <c r="F70" s="17" t="s">
        <v>35</v>
      </c>
    </row>
    <row r="71" spans="1:6" ht="15.75" thickBot="1" x14ac:dyDescent="0.25">
      <c r="A71" s="34">
        <v>70</v>
      </c>
      <c r="B71" s="17" t="s">
        <v>32</v>
      </c>
      <c r="C71" s="17" t="s">
        <v>61</v>
      </c>
      <c r="D71" s="34" t="s">
        <v>162</v>
      </c>
      <c r="E71" s="35">
        <v>42405</v>
      </c>
      <c r="F71" s="17" t="s">
        <v>35</v>
      </c>
    </row>
    <row r="72" spans="1:6" ht="15.75" thickBot="1" x14ac:dyDescent="0.25">
      <c r="A72" s="34">
        <v>71</v>
      </c>
      <c r="B72" s="17" t="s">
        <v>32</v>
      </c>
      <c r="C72" s="17" t="s">
        <v>61</v>
      </c>
      <c r="D72" s="34" t="s">
        <v>163</v>
      </c>
      <c r="E72" s="35">
        <v>42405</v>
      </c>
      <c r="F72" s="17" t="s">
        <v>50</v>
      </c>
    </row>
    <row r="73" spans="1:6" ht="15.75" thickBot="1" x14ac:dyDescent="0.25">
      <c r="A73" s="34">
        <v>72</v>
      </c>
      <c r="B73" s="17" t="s">
        <v>28</v>
      </c>
      <c r="C73" s="17" t="s">
        <v>61</v>
      </c>
      <c r="D73" s="34" t="s">
        <v>164</v>
      </c>
      <c r="E73" s="35">
        <v>42434</v>
      </c>
      <c r="F73" s="17" t="s">
        <v>35</v>
      </c>
    </row>
    <row r="74" spans="1:6" ht="15.75" thickBot="1" x14ac:dyDescent="0.25">
      <c r="A74" s="34">
        <v>73</v>
      </c>
      <c r="B74" s="17" t="s">
        <v>33</v>
      </c>
      <c r="C74" s="17" t="s">
        <v>61</v>
      </c>
      <c r="D74" s="34" t="s">
        <v>165</v>
      </c>
      <c r="E74" s="35">
        <v>42434</v>
      </c>
      <c r="F74" s="17" t="s">
        <v>49</v>
      </c>
    </row>
    <row r="75" spans="1:6" ht="15.75" thickBot="1" x14ac:dyDescent="0.25">
      <c r="A75" s="34">
        <v>74</v>
      </c>
      <c r="B75" s="17" t="s">
        <v>28</v>
      </c>
      <c r="C75" s="17" t="s">
        <v>61</v>
      </c>
      <c r="D75" s="34" t="s">
        <v>166</v>
      </c>
      <c r="E75" s="35">
        <v>42495</v>
      </c>
      <c r="F75" s="17" t="s">
        <v>53</v>
      </c>
    </row>
    <row r="76" spans="1:6" ht="15.75" thickBot="1" x14ac:dyDescent="0.25">
      <c r="A76" s="34">
        <v>75</v>
      </c>
      <c r="B76" s="17" t="s">
        <v>27</v>
      </c>
      <c r="C76" s="17" t="s">
        <v>61</v>
      </c>
      <c r="D76" s="34" t="s">
        <v>167</v>
      </c>
      <c r="E76" s="35">
        <v>42495</v>
      </c>
      <c r="F76" s="17" t="s">
        <v>48</v>
      </c>
    </row>
    <row r="77" spans="1:6" ht="15.75" thickBot="1" x14ac:dyDescent="0.25">
      <c r="A77" s="34">
        <v>76</v>
      </c>
      <c r="B77" s="17" t="s">
        <v>28</v>
      </c>
      <c r="C77" s="17" t="s">
        <v>61</v>
      </c>
      <c r="D77" s="34" t="s">
        <v>168</v>
      </c>
      <c r="E77" s="35">
        <v>42526</v>
      </c>
      <c r="F77" s="17" t="s">
        <v>35</v>
      </c>
    </row>
    <row r="78" spans="1:6" ht="15.75" thickBot="1" x14ac:dyDescent="0.25">
      <c r="A78" s="34">
        <v>77</v>
      </c>
      <c r="B78" s="17" t="s">
        <v>33</v>
      </c>
      <c r="C78" s="17" t="s">
        <v>61</v>
      </c>
      <c r="D78" s="34" t="s">
        <v>169</v>
      </c>
      <c r="E78" s="35">
        <v>42587</v>
      </c>
      <c r="F78" s="17" t="s">
        <v>35</v>
      </c>
    </row>
    <row r="79" spans="1:6" ht="15.75" thickBot="1" x14ac:dyDescent="0.25">
      <c r="A79" s="34">
        <v>78</v>
      </c>
      <c r="B79" s="17" t="s">
        <v>28</v>
      </c>
      <c r="C79" s="17" t="s">
        <v>61</v>
      </c>
      <c r="D79" s="34" t="s">
        <v>170</v>
      </c>
      <c r="E79" s="35">
        <v>42587</v>
      </c>
      <c r="F79" s="17" t="s">
        <v>50</v>
      </c>
    </row>
    <row r="80" spans="1:6" ht="15.75" thickBot="1" x14ac:dyDescent="0.25">
      <c r="A80" s="34">
        <v>79</v>
      </c>
      <c r="B80" s="17" t="s">
        <v>27</v>
      </c>
      <c r="C80" s="17" t="s">
        <v>61</v>
      </c>
      <c r="D80" s="34" t="s">
        <v>171</v>
      </c>
      <c r="E80" s="35">
        <v>42587</v>
      </c>
      <c r="F80" s="17" t="s">
        <v>48</v>
      </c>
    </row>
    <row r="81" spans="1:6" ht="15.75" thickBot="1" x14ac:dyDescent="0.25">
      <c r="A81" s="34">
        <v>80</v>
      </c>
      <c r="B81" s="17" t="s">
        <v>31</v>
      </c>
      <c r="C81" s="17" t="s">
        <v>58</v>
      </c>
      <c r="D81" s="34" t="s">
        <v>172</v>
      </c>
      <c r="E81" s="35">
        <v>42587</v>
      </c>
      <c r="F81" s="17" t="s">
        <v>50</v>
      </c>
    </row>
    <row r="82" spans="1:6" ht="15.75" thickBot="1" x14ac:dyDescent="0.25">
      <c r="A82" s="34">
        <v>81</v>
      </c>
      <c r="B82" s="17" t="s">
        <v>28</v>
      </c>
      <c r="C82" s="17" t="s">
        <v>61</v>
      </c>
      <c r="D82" s="34" t="s">
        <v>173</v>
      </c>
      <c r="E82" s="35">
        <v>42709</v>
      </c>
      <c r="F82" s="17" t="s">
        <v>49</v>
      </c>
    </row>
    <row r="83" spans="1:6" ht="15.75" thickBot="1" x14ac:dyDescent="0.25">
      <c r="A83" s="34">
        <v>82</v>
      </c>
      <c r="B83" s="17" t="s">
        <v>28</v>
      </c>
      <c r="C83" s="17" t="s">
        <v>61</v>
      </c>
      <c r="D83" s="34" t="s">
        <v>174</v>
      </c>
      <c r="E83" s="34" t="s">
        <v>175</v>
      </c>
      <c r="F83" s="17" t="s">
        <v>53</v>
      </c>
    </row>
    <row r="84" spans="1:6" ht="15.75" thickBot="1" x14ac:dyDescent="0.25">
      <c r="A84" s="34">
        <v>83</v>
      </c>
      <c r="B84" s="17" t="s">
        <v>31</v>
      </c>
      <c r="C84" s="17" t="s">
        <v>58</v>
      </c>
      <c r="D84" s="34" t="s">
        <v>176</v>
      </c>
      <c r="E84" s="34" t="s">
        <v>175</v>
      </c>
      <c r="F84" s="17" t="s">
        <v>50</v>
      </c>
    </row>
    <row r="85" spans="1:6" ht="15.75" thickBot="1" x14ac:dyDescent="0.25">
      <c r="A85" s="34">
        <v>84</v>
      </c>
      <c r="B85" s="17" t="s">
        <v>28</v>
      </c>
      <c r="C85" s="17" t="s">
        <v>61</v>
      </c>
      <c r="D85" s="34" t="s">
        <v>177</v>
      </c>
      <c r="E85" s="34" t="s">
        <v>178</v>
      </c>
      <c r="F85" s="17" t="s">
        <v>51</v>
      </c>
    </row>
    <row r="86" spans="1:6" ht="15.75" thickBot="1" x14ac:dyDescent="0.25">
      <c r="A86" s="34">
        <v>85</v>
      </c>
      <c r="B86" s="17" t="s">
        <v>28</v>
      </c>
      <c r="C86" s="17" t="s">
        <v>61</v>
      </c>
      <c r="D86" s="34" t="s">
        <v>179</v>
      </c>
      <c r="E86" s="34" t="s">
        <v>180</v>
      </c>
      <c r="F86" s="17" t="s">
        <v>48</v>
      </c>
    </row>
    <row r="87" spans="1:6" ht="15.75" thickBot="1" x14ac:dyDescent="0.25">
      <c r="A87" s="34">
        <v>86</v>
      </c>
      <c r="B87" s="17" t="s">
        <v>30</v>
      </c>
      <c r="C87" s="17" t="s">
        <v>58</v>
      </c>
      <c r="D87" s="34" t="s">
        <v>181</v>
      </c>
      <c r="E87" s="34" t="s">
        <v>180</v>
      </c>
      <c r="F87" s="17" t="s">
        <v>50</v>
      </c>
    </row>
    <row r="88" spans="1:6" ht="15.75" thickBot="1" x14ac:dyDescent="0.25">
      <c r="A88" s="34">
        <v>87</v>
      </c>
      <c r="B88" s="17" t="s">
        <v>29</v>
      </c>
      <c r="C88" s="17" t="s">
        <v>58</v>
      </c>
      <c r="D88" s="34" t="s">
        <v>182</v>
      </c>
      <c r="E88" s="34" t="s">
        <v>180</v>
      </c>
      <c r="F88" s="17" t="s">
        <v>53</v>
      </c>
    </row>
    <row r="89" spans="1:6" ht="15.75" thickBot="1" x14ac:dyDescent="0.25">
      <c r="A89" s="34">
        <v>88</v>
      </c>
      <c r="B89" s="17" t="s">
        <v>31</v>
      </c>
      <c r="C89" s="17" t="s">
        <v>58</v>
      </c>
      <c r="D89" s="34" t="s">
        <v>183</v>
      </c>
      <c r="E89" s="34" t="s">
        <v>184</v>
      </c>
      <c r="F89" s="17" t="s">
        <v>35</v>
      </c>
    </row>
    <row r="90" spans="1:6" ht="15.75" thickBot="1" x14ac:dyDescent="0.25">
      <c r="A90" s="34">
        <v>89</v>
      </c>
      <c r="B90" s="17" t="s">
        <v>27</v>
      </c>
      <c r="C90" s="17" t="s">
        <v>61</v>
      </c>
      <c r="D90" s="34" t="s">
        <v>185</v>
      </c>
      <c r="E90" s="34" t="s">
        <v>186</v>
      </c>
      <c r="F90" s="17" t="s">
        <v>51</v>
      </c>
    </row>
    <row r="91" spans="1:6" ht="15.75" thickBot="1" x14ac:dyDescent="0.25">
      <c r="A91" s="34">
        <v>90</v>
      </c>
      <c r="B91" s="17" t="s">
        <v>32</v>
      </c>
      <c r="C91" s="17" t="s">
        <v>61</v>
      </c>
      <c r="D91" s="34" t="s">
        <v>187</v>
      </c>
      <c r="E91" s="34" t="s">
        <v>188</v>
      </c>
      <c r="F91" s="17" t="s">
        <v>35</v>
      </c>
    </row>
    <row r="92" spans="1:6" ht="15.75" thickBot="1" x14ac:dyDescent="0.25">
      <c r="A92" s="34">
        <v>91</v>
      </c>
      <c r="B92" s="17" t="s">
        <v>32</v>
      </c>
      <c r="C92" s="17" t="s">
        <v>61</v>
      </c>
      <c r="D92" s="34" t="s">
        <v>189</v>
      </c>
      <c r="E92" s="34" t="s">
        <v>190</v>
      </c>
      <c r="F92" s="17" t="s">
        <v>53</v>
      </c>
    </row>
    <row r="93" spans="1:6" ht="15.75" thickBot="1" x14ac:dyDescent="0.25">
      <c r="A93" s="34">
        <v>92</v>
      </c>
      <c r="B93" s="17" t="s">
        <v>30</v>
      </c>
      <c r="C93" s="17" t="s">
        <v>58</v>
      </c>
      <c r="D93" s="34" t="s">
        <v>191</v>
      </c>
      <c r="E93" s="34" t="s">
        <v>192</v>
      </c>
      <c r="F93" s="17" t="s">
        <v>50</v>
      </c>
    </row>
    <row r="94" spans="1:6" ht="15.75" thickBot="1" x14ac:dyDescent="0.25">
      <c r="A94" s="34">
        <v>93</v>
      </c>
      <c r="B94" s="17" t="s">
        <v>28</v>
      </c>
      <c r="C94" s="17" t="s">
        <v>61</v>
      </c>
      <c r="D94" s="34" t="s">
        <v>193</v>
      </c>
      <c r="E94" s="34" t="s">
        <v>194</v>
      </c>
      <c r="F94" s="17" t="s">
        <v>35</v>
      </c>
    </row>
    <row r="95" spans="1:6" ht="15.75" thickBot="1" x14ac:dyDescent="0.25">
      <c r="A95" s="34">
        <v>94</v>
      </c>
      <c r="B95" s="17" t="s">
        <v>28</v>
      </c>
      <c r="C95" s="17" t="s">
        <v>61</v>
      </c>
      <c r="D95" s="34" t="s">
        <v>195</v>
      </c>
      <c r="E95" s="34" t="s">
        <v>194</v>
      </c>
      <c r="F95" s="17" t="s">
        <v>52</v>
      </c>
    </row>
    <row r="96" spans="1:6" ht="15.75" thickBot="1" x14ac:dyDescent="0.25">
      <c r="A96" s="34">
        <v>95</v>
      </c>
      <c r="B96" s="17" t="s">
        <v>29</v>
      </c>
      <c r="C96" s="17" t="s">
        <v>58</v>
      </c>
      <c r="D96" s="34" t="s">
        <v>196</v>
      </c>
      <c r="E96" s="34" t="s">
        <v>194</v>
      </c>
      <c r="F96" s="17" t="s">
        <v>51</v>
      </c>
    </row>
    <row r="97" spans="1:6" ht="15.75" thickBot="1" x14ac:dyDescent="0.25">
      <c r="A97" s="34">
        <v>96</v>
      </c>
      <c r="B97" s="17" t="s">
        <v>33</v>
      </c>
      <c r="C97" s="17" t="s">
        <v>61</v>
      </c>
      <c r="D97" s="34" t="s">
        <v>197</v>
      </c>
      <c r="E97" s="34" t="s">
        <v>198</v>
      </c>
      <c r="F97" s="17" t="s">
        <v>50</v>
      </c>
    </row>
    <row r="98" spans="1:6" ht="15.75" thickBot="1" x14ac:dyDescent="0.25">
      <c r="A98" s="34">
        <v>97</v>
      </c>
      <c r="B98" s="17" t="s">
        <v>33</v>
      </c>
      <c r="C98" s="17" t="s">
        <v>61</v>
      </c>
      <c r="D98" s="34" t="s">
        <v>199</v>
      </c>
      <c r="E98" s="34" t="s">
        <v>198</v>
      </c>
      <c r="F98" s="17" t="s">
        <v>49</v>
      </c>
    </row>
    <row r="99" spans="1:6" ht="15.75" thickBot="1" x14ac:dyDescent="0.25">
      <c r="A99" s="34">
        <v>98</v>
      </c>
      <c r="B99" s="17" t="s">
        <v>33</v>
      </c>
      <c r="C99" s="17" t="s">
        <v>61</v>
      </c>
      <c r="D99" s="34" t="s">
        <v>200</v>
      </c>
      <c r="E99" s="34" t="s">
        <v>198</v>
      </c>
      <c r="F99" s="17" t="s">
        <v>51</v>
      </c>
    </row>
    <row r="100" spans="1:6" ht="15.75" thickBot="1" x14ac:dyDescent="0.25">
      <c r="A100" s="34">
        <v>99</v>
      </c>
      <c r="B100" s="17" t="s">
        <v>30</v>
      </c>
      <c r="C100" s="17" t="s">
        <v>58</v>
      </c>
      <c r="D100" s="34" t="s">
        <v>201</v>
      </c>
      <c r="E100" s="34" t="s">
        <v>198</v>
      </c>
      <c r="F100" s="17" t="s">
        <v>53</v>
      </c>
    </row>
    <row r="101" spans="1:6" ht="15.75" thickBot="1" x14ac:dyDescent="0.25">
      <c r="A101" s="34">
        <v>100</v>
      </c>
      <c r="B101" s="17" t="s">
        <v>28</v>
      </c>
      <c r="C101" s="17" t="s">
        <v>61</v>
      </c>
      <c r="D101" s="34" t="s">
        <v>202</v>
      </c>
      <c r="E101" s="34" t="s">
        <v>203</v>
      </c>
      <c r="F101" s="17" t="s">
        <v>35</v>
      </c>
    </row>
    <row r="102" spans="1:6" ht="15.75" thickBot="1" x14ac:dyDescent="0.25">
      <c r="A102" s="34">
        <v>101</v>
      </c>
      <c r="B102" s="17" t="s">
        <v>27</v>
      </c>
      <c r="C102" s="17" t="s">
        <v>61</v>
      </c>
      <c r="D102" s="34" t="s">
        <v>204</v>
      </c>
      <c r="E102" s="34" t="s">
        <v>203</v>
      </c>
      <c r="F102" s="17" t="s">
        <v>48</v>
      </c>
    </row>
    <row r="103" spans="1:6" ht="15.75" thickBot="1" x14ac:dyDescent="0.25">
      <c r="A103" s="34">
        <v>102</v>
      </c>
      <c r="B103" s="17" t="s">
        <v>32</v>
      </c>
      <c r="C103" s="17" t="s">
        <v>61</v>
      </c>
      <c r="D103" s="34" t="s">
        <v>205</v>
      </c>
      <c r="E103" s="34" t="s">
        <v>206</v>
      </c>
      <c r="F103" s="17" t="s">
        <v>35</v>
      </c>
    </row>
    <row r="104" spans="1:6" ht="15.75" thickBot="1" x14ac:dyDescent="0.25">
      <c r="A104" s="34">
        <v>103</v>
      </c>
      <c r="B104" s="17" t="s">
        <v>27</v>
      </c>
      <c r="C104" s="17" t="s">
        <v>61</v>
      </c>
      <c r="D104" s="34" t="s">
        <v>207</v>
      </c>
      <c r="E104" s="34" t="s">
        <v>206</v>
      </c>
      <c r="F104" s="17" t="s">
        <v>35</v>
      </c>
    </row>
    <row r="105" spans="1:6" ht="15.75" thickBot="1" x14ac:dyDescent="0.25">
      <c r="A105" s="34">
        <v>104</v>
      </c>
      <c r="B105" s="17" t="s">
        <v>31</v>
      </c>
      <c r="C105" s="17" t="s">
        <v>58</v>
      </c>
      <c r="D105" s="34" t="s">
        <v>208</v>
      </c>
      <c r="E105" s="34" t="s">
        <v>206</v>
      </c>
      <c r="F105" s="17" t="s">
        <v>35</v>
      </c>
    </row>
    <row r="106" spans="1:6" ht="15.75" thickBot="1" x14ac:dyDescent="0.25">
      <c r="A106" s="34">
        <v>105</v>
      </c>
      <c r="B106" s="17" t="s">
        <v>32</v>
      </c>
      <c r="C106" s="17" t="s">
        <v>61</v>
      </c>
      <c r="D106" s="34" t="s">
        <v>209</v>
      </c>
      <c r="E106" s="34" t="s">
        <v>210</v>
      </c>
      <c r="F106" s="17" t="s">
        <v>49</v>
      </c>
    </row>
    <row r="107" spans="1:6" ht="15.75" thickBot="1" x14ac:dyDescent="0.25">
      <c r="A107" s="34">
        <v>106</v>
      </c>
      <c r="B107" s="17" t="s">
        <v>30</v>
      </c>
      <c r="C107" s="17" t="s">
        <v>58</v>
      </c>
      <c r="D107" s="34" t="s">
        <v>211</v>
      </c>
      <c r="E107" s="34" t="s">
        <v>212</v>
      </c>
      <c r="F107" s="17" t="s">
        <v>53</v>
      </c>
    </row>
    <row r="108" spans="1:6" ht="15.75" thickBot="1" x14ac:dyDescent="0.25">
      <c r="A108" s="34">
        <v>107</v>
      </c>
      <c r="B108" s="17" t="s">
        <v>28</v>
      </c>
      <c r="C108" s="17" t="s">
        <v>61</v>
      </c>
      <c r="D108" s="34" t="s">
        <v>213</v>
      </c>
      <c r="E108" s="35">
        <v>42466</v>
      </c>
      <c r="F108" s="17" t="s">
        <v>35</v>
      </c>
    </row>
    <row r="109" spans="1:6" ht="15.75" thickBot="1" x14ac:dyDescent="0.25">
      <c r="A109" s="34">
        <v>108</v>
      </c>
      <c r="B109" s="17" t="s">
        <v>27</v>
      </c>
      <c r="C109" s="17" t="s">
        <v>61</v>
      </c>
      <c r="D109" s="34" t="s">
        <v>214</v>
      </c>
      <c r="E109" s="35">
        <v>42466</v>
      </c>
      <c r="F109" s="17" t="s">
        <v>49</v>
      </c>
    </row>
    <row r="110" spans="1:6" ht="15.75" thickBot="1" x14ac:dyDescent="0.25">
      <c r="A110" s="34">
        <v>109</v>
      </c>
      <c r="B110" s="17" t="s">
        <v>27</v>
      </c>
      <c r="C110" s="17" t="s">
        <v>61</v>
      </c>
      <c r="D110" s="34" t="s">
        <v>215</v>
      </c>
      <c r="E110" s="35">
        <v>42649</v>
      </c>
      <c r="F110" s="17" t="s">
        <v>48</v>
      </c>
    </row>
    <row r="111" spans="1:6" ht="15.75" thickBot="1" x14ac:dyDescent="0.25">
      <c r="A111" s="34">
        <v>110</v>
      </c>
      <c r="B111" s="17" t="s">
        <v>30</v>
      </c>
      <c r="C111" s="17" t="s">
        <v>58</v>
      </c>
      <c r="D111" s="34" t="s">
        <v>216</v>
      </c>
      <c r="E111" s="35">
        <v>42680</v>
      </c>
      <c r="F111" s="17" t="s">
        <v>53</v>
      </c>
    </row>
    <row r="112" spans="1:6" ht="15.75" thickBot="1" x14ac:dyDescent="0.25">
      <c r="A112" s="34">
        <v>111</v>
      </c>
      <c r="B112" s="17" t="s">
        <v>28</v>
      </c>
      <c r="C112" s="17" t="s">
        <v>61</v>
      </c>
      <c r="D112" s="34" t="s">
        <v>217</v>
      </c>
      <c r="E112" s="34" t="s">
        <v>218</v>
      </c>
      <c r="F112" s="17" t="s">
        <v>49</v>
      </c>
    </row>
    <row r="113" spans="1:6" ht="15.75" thickBot="1" x14ac:dyDescent="0.25">
      <c r="A113" s="34">
        <v>112</v>
      </c>
      <c r="B113" s="17" t="s">
        <v>30</v>
      </c>
      <c r="C113" s="17" t="s">
        <v>58</v>
      </c>
      <c r="D113" s="34" t="s">
        <v>219</v>
      </c>
      <c r="E113" s="34" t="s">
        <v>218</v>
      </c>
      <c r="F113" s="17" t="s">
        <v>50</v>
      </c>
    </row>
    <row r="114" spans="1:6" ht="15.75" thickBot="1" x14ac:dyDescent="0.25">
      <c r="A114" s="34">
        <v>113</v>
      </c>
      <c r="B114" s="17" t="s">
        <v>30</v>
      </c>
      <c r="C114" s="17" t="s">
        <v>58</v>
      </c>
      <c r="D114" s="34" t="s">
        <v>220</v>
      </c>
      <c r="E114" s="34" t="s">
        <v>221</v>
      </c>
      <c r="F114" s="17" t="s">
        <v>51</v>
      </c>
    </row>
    <row r="115" spans="1:6" ht="15.75" thickBot="1" x14ac:dyDescent="0.25">
      <c r="A115" s="34">
        <v>114</v>
      </c>
      <c r="B115" s="17" t="s">
        <v>28</v>
      </c>
      <c r="C115" s="17" t="s">
        <v>61</v>
      </c>
      <c r="D115" s="34" t="s">
        <v>222</v>
      </c>
      <c r="E115" s="34" t="s">
        <v>223</v>
      </c>
      <c r="F115" s="17" t="s">
        <v>48</v>
      </c>
    </row>
    <row r="116" spans="1:6" ht="15.75" thickBot="1" x14ac:dyDescent="0.25">
      <c r="A116" s="34">
        <v>115</v>
      </c>
      <c r="B116" s="17" t="s">
        <v>28</v>
      </c>
      <c r="C116" s="17" t="s">
        <v>61</v>
      </c>
      <c r="D116" s="34" t="s">
        <v>224</v>
      </c>
      <c r="E116" s="34" t="s">
        <v>225</v>
      </c>
      <c r="F116" s="17" t="s">
        <v>35</v>
      </c>
    </row>
    <row r="117" spans="1:6" ht="15.75" thickBot="1" x14ac:dyDescent="0.25">
      <c r="A117" s="34">
        <v>116</v>
      </c>
      <c r="B117" s="17" t="s">
        <v>33</v>
      </c>
      <c r="C117" s="17" t="s">
        <v>61</v>
      </c>
      <c r="D117" s="34" t="s">
        <v>226</v>
      </c>
      <c r="E117" s="34" t="s">
        <v>227</v>
      </c>
      <c r="F117" s="17" t="s">
        <v>35</v>
      </c>
    </row>
    <row r="118" spans="1:6" ht="15.75" thickBot="1" x14ac:dyDescent="0.25">
      <c r="A118" s="34">
        <v>117</v>
      </c>
      <c r="B118" s="17" t="s">
        <v>32</v>
      </c>
      <c r="C118" s="17" t="s">
        <v>61</v>
      </c>
      <c r="D118" s="34" t="s">
        <v>228</v>
      </c>
      <c r="E118" s="35">
        <v>42407</v>
      </c>
      <c r="F118" s="17" t="s">
        <v>35</v>
      </c>
    </row>
    <row r="119" spans="1:6" ht="15.75" thickBot="1" x14ac:dyDescent="0.25">
      <c r="A119" s="34">
        <v>118</v>
      </c>
      <c r="B119" s="17" t="s">
        <v>28</v>
      </c>
      <c r="C119" s="17" t="s">
        <v>61</v>
      </c>
      <c r="D119" s="34" t="s">
        <v>229</v>
      </c>
      <c r="E119" s="35">
        <v>42407</v>
      </c>
      <c r="F119" s="17" t="s">
        <v>48</v>
      </c>
    </row>
    <row r="120" spans="1:6" ht="15.75" thickBot="1" x14ac:dyDescent="0.25">
      <c r="A120" s="34">
        <v>119</v>
      </c>
      <c r="B120" s="17" t="s">
        <v>28</v>
      </c>
      <c r="C120" s="17" t="s">
        <v>61</v>
      </c>
      <c r="D120" s="34" t="s">
        <v>230</v>
      </c>
      <c r="E120" s="35">
        <v>42497</v>
      </c>
      <c r="F120" s="17" t="s">
        <v>49</v>
      </c>
    </row>
    <row r="121" spans="1:6" ht="15.75" thickBot="1" x14ac:dyDescent="0.25">
      <c r="A121" s="34">
        <v>120</v>
      </c>
      <c r="B121" s="17" t="s">
        <v>33</v>
      </c>
      <c r="C121" s="17" t="s">
        <v>61</v>
      </c>
      <c r="D121" s="34" t="s">
        <v>231</v>
      </c>
      <c r="E121" s="35">
        <v>42558</v>
      </c>
      <c r="F121" s="17" t="s">
        <v>52</v>
      </c>
    </row>
    <row r="122" spans="1:6" ht="15.75" thickBot="1" x14ac:dyDescent="0.25">
      <c r="A122" s="34">
        <v>121</v>
      </c>
      <c r="B122" s="17" t="s">
        <v>30</v>
      </c>
      <c r="C122" s="17" t="s">
        <v>58</v>
      </c>
      <c r="D122" s="34" t="s">
        <v>232</v>
      </c>
      <c r="E122" s="35">
        <v>42681</v>
      </c>
      <c r="F122" s="17" t="s">
        <v>50</v>
      </c>
    </row>
    <row r="123" spans="1:6" ht="15.75" thickBot="1" x14ac:dyDescent="0.25">
      <c r="A123" s="34">
        <v>122</v>
      </c>
      <c r="B123" s="17" t="s">
        <v>33</v>
      </c>
      <c r="C123" s="17" t="s">
        <v>61</v>
      </c>
      <c r="D123" s="34" t="s">
        <v>233</v>
      </c>
      <c r="E123" s="34" t="s">
        <v>234</v>
      </c>
      <c r="F123" s="17" t="s">
        <v>50</v>
      </c>
    </row>
    <row r="124" spans="1:6" ht="15.75" thickBot="1" x14ac:dyDescent="0.25">
      <c r="A124" s="34">
        <v>123</v>
      </c>
      <c r="B124" s="17" t="s">
        <v>33</v>
      </c>
      <c r="C124" s="17" t="s">
        <v>61</v>
      </c>
      <c r="D124" s="34" t="s">
        <v>235</v>
      </c>
      <c r="E124" s="34" t="s">
        <v>236</v>
      </c>
      <c r="F124" s="17" t="s">
        <v>50</v>
      </c>
    </row>
    <row r="125" spans="1:6" ht="15.75" thickBot="1" x14ac:dyDescent="0.25">
      <c r="A125" s="34">
        <v>124</v>
      </c>
      <c r="B125" s="17" t="s">
        <v>33</v>
      </c>
      <c r="C125" s="17" t="s">
        <v>61</v>
      </c>
      <c r="D125" s="34" t="s">
        <v>237</v>
      </c>
      <c r="E125" s="34" t="s">
        <v>236</v>
      </c>
      <c r="F125" s="17" t="s">
        <v>52</v>
      </c>
    </row>
    <row r="126" spans="1:6" ht="15.75" thickBot="1" x14ac:dyDescent="0.25">
      <c r="A126" s="34">
        <v>125</v>
      </c>
      <c r="B126" s="17" t="s">
        <v>27</v>
      </c>
      <c r="C126" s="17" t="s">
        <v>61</v>
      </c>
      <c r="D126" s="34" t="s">
        <v>238</v>
      </c>
      <c r="E126" s="34" t="s">
        <v>236</v>
      </c>
      <c r="F126" s="17" t="s">
        <v>53</v>
      </c>
    </row>
    <row r="127" spans="1:6" ht="15.75" thickBot="1" x14ac:dyDescent="0.25">
      <c r="A127" s="34">
        <v>126</v>
      </c>
      <c r="B127" s="17" t="s">
        <v>30</v>
      </c>
      <c r="C127" s="17" t="s">
        <v>58</v>
      </c>
      <c r="D127" s="34" t="s">
        <v>239</v>
      </c>
      <c r="E127" s="34" t="s">
        <v>236</v>
      </c>
      <c r="F127" s="17" t="s">
        <v>50</v>
      </c>
    </row>
    <row r="128" spans="1:6" ht="15.75" thickBot="1" x14ac:dyDescent="0.25">
      <c r="A128" s="34">
        <v>127</v>
      </c>
      <c r="B128" s="17" t="s">
        <v>33</v>
      </c>
      <c r="C128" s="17" t="s">
        <v>61</v>
      </c>
      <c r="D128" s="34" t="s">
        <v>240</v>
      </c>
      <c r="E128" s="34" t="s">
        <v>241</v>
      </c>
      <c r="F128" s="17" t="s">
        <v>52</v>
      </c>
    </row>
    <row r="129" spans="1:6" ht="15.75" thickBot="1" x14ac:dyDescent="0.25">
      <c r="A129" s="34">
        <v>128</v>
      </c>
      <c r="B129" s="17" t="s">
        <v>28</v>
      </c>
      <c r="C129" s="17" t="s">
        <v>61</v>
      </c>
      <c r="D129" s="34" t="s">
        <v>242</v>
      </c>
      <c r="E129" s="34" t="s">
        <v>243</v>
      </c>
      <c r="F129" s="17" t="s">
        <v>50</v>
      </c>
    </row>
    <row r="130" spans="1:6" ht="15.75" thickBot="1" x14ac:dyDescent="0.25">
      <c r="A130" s="34">
        <v>129</v>
      </c>
      <c r="B130" s="17" t="s">
        <v>30</v>
      </c>
      <c r="C130" s="17" t="s">
        <v>58</v>
      </c>
      <c r="D130" s="34" t="s">
        <v>244</v>
      </c>
      <c r="E130" s="34" t="s">
        <v>245</v>
      </c>
      <c r="F130" s="17" t="s">
        <v>35</v>
      </c>
    </row>
    <row r="131" spans="1:6" ht="15.75" thickBot="1" x14ac:dyDescent="0.25">
      <c r="A131" s="34">
        <v>130</v>
      </c>
      <c r="B131" s="17" t="s">
        <v>31</v>
      </c>
      <c r="C131" s="17" t="s">
        <v>58</v>
      </c>
      <c r="D131" s="34" t="s">
        <v>246</v>
      </c>
      <c r="E131" s="34" t="s">
        <v>247</v>
      </c>
      <c r="F131" s="17" t="s">
        <v>50</v>
      </c>
    </row>
    <row r="132" spans="1:6" ht="15.75" thickBot="1" x14ac:dyDescent="0.25">
      <c r="A132" s="34">
        <v>131</v>
      </c>
      <c r="B132" s="17" t="s">
        <v>27</v>
      </c>
      <c r="C132" s="17" t="s">
        <v>61</v>
      </c>
      <c r="D132" s="34" t="s">
        <v>248</v>
      </c>
      <c r="E132" s="34" t="s">
        <v>249</v>
      </c>
      <c r="F132" s="17" t="s">
        <v>50</v>
      </c>
    </row>
    <row r="133" spans="1:6" ht="15.75" thickBot="1" x14ac:dyDescent="0.25">
      <c r="A133" s="34">
        <v>132</v>
      </c>
      <c r="B133" s="17" t="s">
        <v>28</v>
      </c>
      <c r="C133" s="17" t="s">
        <v>61</v>
      </c>
      <c r="D133" s="34" t="s">
        <v>250</v>
      </c>
      <c r="E133" s="34" t="s">
        <v>251</v>
      </c>
      <c r="F133" s="17" t="s">
        <v>51</v>
      </c>
    </row>
    <row r="134" spans="1:6" ht="15.75" thickBot="1" x14ac:dyDescent="0.25">
      <c r="A134" s="34">
        <v>133</v>
      </c>
      <c r="B134" s="17" t="s">
        <v>28</v>
      </c>
      <c r="C134" s="17" t="s">
        <v>61</v>
      </c>
      <c r="D134" s="34" t="s">
        <v>252</v>
      </c>
      <c r="E134" s="34" t="s">
        <v>253</v>
      </c>
      <c r="F134" s="17" t="s">
        <v>35</v>
      </c>
    </row>
    <row r="135" spans="1:6" ht="15.75" thickBot="1" x14ac:dyDescent="0.25">
      <c r="A135" s="34">
        <v>134</v>
      </c>
      <c r="B135" s="17" t="s">
        <v>29</v>
      </c>
      <c r="C135" s="17" t="s">
        <v>58</v>
      </c>
      <c r="D135" s="34" t="s">
        <v>254</v>
      </c>
      <c r="E135" s="34" t="s">
        <v>253</v>
      </c>
      <c r="F135" s="17" t="s">
        <v>51</v>
      </c>
    </row>
    <row r="136" spans="1:6" ht="15.75" thickBot="1" x14ac:dyDescent="0.25">
      <c r="A136" s="34">
        <v>135</v>
      </c>
      <c r="B136" s="17" t="s">
        <v>28</v>
      </c>
      <c r="C136" s="17" t="s">
        <v>61</v>
      </c>
      <c r="D136" s="34" t="s">
        <v>255</v>
      </c>
      <c r="E136" s="35">
        <v>42377</v>
      </c>
      <c r="F136" s="17" t="s">
        <v>48</v>
      </c>
    </row>
    <row r="137" spans="1:6" ht="15.75" thickBot="1" x14ac:dyDescent="0.25">
      <c r="A137" s="34">
        <v>136</v>
      </c>
      <c r="B137" s="17" t="s">
        <v>30</v>
      </c>
      <c r="C137" s="17" t="s">
        <v>58</v>
      </c>
      <c r="D137" s="34" t="s">
        <v>256</v>
      </c>
      <c r="E137" s="35">
        <v>42377</v>
      </c>
      <c r="F137" s="17" t="s">
        <v>35</v>
      </c>
    </row>
    <row r="138" spans="1:6" ht="15.75" thickBot="1" x14ac:dyDescent="0.25">
      <c r="A138" s="34">
        <v>137</v>
      </c>
      <c r="B138" s="17" t="s">
        <v>33</v>
      </c>
      <c r="C138" s="17" t="s">
        <v>61</v>
      </c>
      <c r="D138" s="34" t="s">
        <v>257</v>
      </c>
      <c r="E138" s="35">
        <v>42437</v>
      </c>
      <c r="F138" s="17" t="s">
        <v>35</v>
      </c>
    </row>
    <row r="139" spans="1:6" ht="15.75" thickBot="1" x14ac:dyDescent="0.25">
      <c r="A139" s="34">
        <v>138</v>
      </c>
      <c r="B139" s="17" t="s">
        <v>30</v>
      </c>
      <c r="C139" s="17" t="s">
        <v>58</v>
      </c>
      <c r="D139" s="34" t="s">
        <v>258</v>
      </c>
      <c r="E139" s="35">
        <v>42712</v>
      </c>
      <c r="F139" s="17" t="s">
        <v>35</v>
      </c>
    </row>
    <row r="140" spans="1:6" ht="15.75" thickBot="1" x14ac:dyDescent="0.25">
      <c r="A140" s="34">
        <v>139</v>
      </c>
      <c r="B140" s="17" t="s">
        <v>28</v>
      </c>
      <c r="C140" s="17" t="s">
        <v>61</v>
      </c>
      <c r="D140" s="34" t="s">
        <v>259</v>
      </c>
      <c r="E140" s="34" t="s">
        <v>260</v>
      </c>
      <c r="F140" s="17" t="s">
        <v>53</v>
      </c>
    </row>
    <row r="141" spans="1:6" ht="15.75" thickBot="1" x14ac:dyDescent="0.25">
      <c r="A141" s="34">
        <v>140</v>
      </c>
      <c r="B141" s="17" t="s">
        <v>31</v>
      </c>
      <c r="C141" s="17" t="s">
        <v>58</v>
      </c>
      <c r="D141" s="34" t="s">
        <v>261</v>
      </c>
      <c r="E141" s="34" t="s">
        <v>262</v>
      </c>
      <c r="F141" s="17" t="s">
        <v>35</v>
      </c>
    </row>
    <row r="142" spans="1:6" ht="15.75" thickBot="1" x14ac:dyDescent="0.25">
      <c r="A142" s="34">
        <v>141</v>
      </c>
      <c r="B142" s="17" t="s">
        <v>27</v>
      </c>
      <c r="C142" s="17" t="s">
        <v>61</v>
      </c>
      <c r="D142" s="34" t="s">
        <v>263</v>
      </c>
      <c r="E142" s="34" t="s">
        <v>264</v>
      </c>
      <c r="F142" s="17" t="s">
        <v>48</v>
      </c>
    </row>
    <row r="143" spans="1:6" ht="15.75" thickBot="1" x14ac:dyDescent="0.25">
      <c r="A143" s="34">
        <v>142</v>
      </c>
      <c r="B143" s="17" t="s">
        <v>27</v>
      </c>
      <c r="C143" s="17" t="s">
        <v>61</v>
      </c>
      <c r="D143" s="34" t="s">
        <v>265</v>
      </c>
      <c r="E143" s="34" t="s">
        <v>266</v>
      </c>
      <c r="F143" s="17" t="s">
        <v>48</v>
      </c>
    </row>
    <row r="144" spans="1:6" ht="15.75" thickBot="1" x14ac:dyDescent="0.25">
      <c r="A144" s="34">
        <v>143</v>
      </c>
      <c r="B144" s="17" t="s">
        <v>30</v>
      </c>
      <c r="C144" s="17" t="s">
        <v>58</v>
      </c>
      <c r="D144" s="34" t="s">
        <v>267</v>
      </c>
      <c r="E144" s="34" t="s">
        <v>268</v>
      </c>
      <c r="F144" s="17" t="s">
        <v>53</v>
      </c>
    </row>
    <row r="145" spans="1:6" ht="15.75" thickBot="1" x14ac:dyDescent="0.25">
      <c r="A145" s="34">
        <v>144</v>
      </c>
      <c r="B145" s="17" t="s">
        <v>27</v>
      </c>
      <c r="C145" s="17" t="s">
        <v>61</v>
      </c>
      <c r="D145" s="34" t="s">
        <v>269</v>
      </c>
      <c r="E145" s="34" t="s">
        <v>270</v>
      </c>
      <c r="F145" s="17" t="s">
        <v>49</v>
      </c>
    </row>
    <row r="146" spans="1:6" ht="15.75" thickBot="1" x14ac:dyDescent="0.25">
      <c r="A146" s="34">
        <v>145</v>
      </c>
      <c r="B146" s="17" t="s">
        <v>31</v>
      </c>
      <c r="C146" s="17" t="s">
        <v>58</v>
      </c>
      <c r="D146" s="34" t="s">
        <v>271</v>
      </c>
      <c r="E146" s="34" t="s">
        <v>272</v>
      </c>
      <c r="F146" s="17" t="s">
        <v>35</v>
      </c>
    </row>
    <row r="147" spans="1:6" ht="15.75" thickBot="1" x14ac:dyDescent="0.25">
      <c r="A147" s="34">
        <v>146</v>
      </c>
      <c r="B147" s="17" t="s">
        <v>27</v>
      </c>
      <c r="C147" s="17" t="s">
        <v>61</v>
      </c>
      <c r="D147" s="34" t="s">
        <v>273</v>
      </c>
      <c r="E147" s="34" t="s">
        <v>274</v>
      </c>
      <c r="F147" s="17" t="s">
        <v>50</v>
      </c>
    </row>
    <row r="148" spans="1:6" ht="15.75" thickBot="1" x14ac:dyDescent="0.25">
      <c r="A148" s="34">
        <v>147</v>
      </c>
      <c r="B148" s="17" t="s">
        <v>29</v>
      </c>
      <c r="C148" s="17" t="s">
        <v>58</v>
      </c>
      <c r="D148" s="34" t="s">
        <v>275</v>
      </c>
      <c r="E148" s="34" t="s">
        <v>274</v>
      </c>
      <c r="F148" s="17" t="s">
        <v>53</v>
      </c>
    </row>
    <row r="149" spans="1:6" ht="15.75" thickBot="1" x14ac:dyDescent="0.25">
      <c r="A149" s="34">
        <v>148</v>
      </c>
      <c r="B149" s="17" t="s">
        <v>28</v>
      </c>
      <c r="C149" s="17" t="s">
        <v>61</v>
      </c>
      <c r="D149" s="34" t="s">
        <v>276</v>
      </c>
      <c r="E149" s="35">
        <v>42378</v>
      </c>
      <c r="F149" s="17" t="s">
        <v>52</v>
      </c>
    </row>
    <row r="150" spans="1:6" ht="15.75" thickBot="1" x14ac:dyDescent="0.25">
      <c r="A150" s="34">
        <v>149</v>
      </c>
      <c r="B150" s="17" t="s">
        <v>28</v>
      </c>
      <c r="C150" s="17" t="s">
        <v>61</v>
      </c>
      <c r="D150" s="34" t="s">
        <v>277</v>
      </c>
      <c r="E150" s="35">
        <v>42378</v>
      </c>
      <c r="F150" s="17" t="s">
        <v>53</v>
      </c>
    </row>
    <row r="151" spans="1:6" ht="15.75" thickBot="1" x14ac:dyDescent="0.25">
      <c r="A151" s="34">
        <v>150</v>
      </c>
      <c r="B151" s="17" t="s">
        <v>28</v>
      </c>
      <c r="C151" s="17" t="s">
        <v>61</v>
      </c>
      <c r="D151" s="34" t="s">
        <v>278</v>
      </c>
      <c r="E151" s="35">
        <v>42409</v>
      </c>
      <c r="F151" s="17" t="s">
        <v>35</v>
      </c>
    </row>
    <row r="152" spans="1:6" ht="15.75" thickBot="1" x14ac:dyDescent="0.25">
      <c r="A152" s="34">
        <v>151</v>
      </c>
      <c r="B152" s="17" t="s">
        <v>28</v>
      </c>
      <c r="C152" s="17" t="s">
        <v>61</v>
      </c>
      <c r="D152" s="34" t="s">
        <v>279</v>
      </c>
      <c r="E152" s="35">
        <v>42499</v>
      </c>
      <c r="F152" s="17" t="s">
        <v>51</v>
      </c>
    </row>
    <row r="153" spans="1:6" ht="15.75" thickBot="1" x14ac:dyDescent="0.25">
      <c r="A153" s="34">
        <v>152</v>
      </c>
      <c r="B153" s="17" t="s">
        <v>28</v>
      </c>
      <c r="C153" s="17" t="s">
        <v>61</v>
      </c>
      <c r="D153" s="34" t="s">
        <v>280</v>
      </c>
      <c r="E153" s="35">
        <v>42560</v>
      </c>
      <c r="F153" s="17" t="s">
        <v>50</v>
      </c>
    </row>
    <row r="154" spans="1:6" ht="15.75" thickBot="1" x14ac:dyDescent="0.25">
      <c r="A154" s="34">
        <v>153</v>
      </c>
      <c r="B154" s="17" t="s">
        <v>28</v>
      </c>
      <c r="C154" s="17" t="s">
        <v>61</v>
      </c>
      <c r="D154" s="34" t="s">
        <v>281</v>
      </c>
      <c r="E154" s="35">
        <v>42591</v>
      </c>
      <c r="F154" s="17" t="s">
        <v>35</v>
      </c>
    </row>
    <row r="155" spans="1:6" ht="15.75" thickBot="1" x14ac:dyDescent="0.25">
      <c r="A155" s="34">
        <v>154</v>
      </c>
      <c r="B155" s="17" t="s">
        <v>30</v>
      </c>
      <c r="C155" s="17" t="s">
        <v>58</v>
      </c>
      <c r="D155" s="34" t="s">
        <v>282</v>
      </c>
      <c r="E155" s="35">
        <v>42622</v>
      </c>
      <c r="F155" s="17" t="s">
        <v>52</v>
      </c>
    </row>
    <row r="156" spans="1:6" ht="15.75" thickBot="1" x14ac:dyDescent="0.25">
      <c r="A156" s="34">
        <v>155</v>
      </c>
      <c r="B156" s="17" t="s">
        <v>30</v>
      </c>
      <c r="C156" s="17" t="s">
        <v>58</v>
      </c>
      <c r="D156" s="34" t="s">
        <v>283</v>
      </c>
      <c r="E156" s="35">
        <v>42622</v>
      </c>
      <c r="F156" s="17" t="s">
        <v>49</v>
      </c>
    </row>
    <row r="157" spans="1:6" ht="15.75" thickBot="1" x14ac:dyDescent="0.25">
      <c r="A157" s="34">
        <v>156</v>
      </c>
      <c r="B157" s="17" t="s">
        <v>27</v>
      </c>
      <c r="C157" s="17" t="s">
        <v>61</v>
      </c>
      <c r="D157" s="34" t="s">
        <v>284</v>
      </c>
      <c r="E157" s="35">
        <v>42683</v>
      </c>
      <c r="F157" s="17" t="s">
        <v>35</v>
      </c>
    </row>
    <row r="158" spans="1:6" ht="15.75" thickBot="1" x14ac:dyDescent="0.25">
      <c r="A158" s="34">
        <v>157</v>
      </c>
      <c r="B158" s="17" t="s">
        <v>28</v>
      </c>
      <c r="C158" s="17" t="s">
        <v>61</v>
      </c>
      <c r="D158" s="34" t="s">
        <v>285</v>
      </c>
      <c r="E158" s="35">
        <v>42683</v>
      </c>
      <c r="F158" s="17" t="s">
        <v>48</v>
      </c>
    </row>
    <row r="159" spans="1:6" ht="15.75" thickBot="1" x14ac:dyDescent="0.25">
      <c r="A159" s="34">
        <v>158</v>
      </c>
      <c r="B159" s="17" t="s">
        <v>28</v>
      </c>
      <c r="C159" s="17" t="s">
        <v>61</v>
      </c>
      <c r="D159" s="34" t="s">
        <v>286</v>
      </c>
      <c r="E159" s="34" t="s">
        <v>287</v>
      </c>
      <c r="F159" s="17" t="s">
        <v>35</v>
      </c>
    </row>
    <row r="160" spans="1:6" ht="15.75" thickBot="1" x14ac:dyDescent="0.25">
      <c r="A160" s="34">
        <v>159</v>
      </c>
      <c r="B160" s="17" t="s">
        <v>33</v>
      </c>
      <c r="C160" s="17" t="s">
        <v>61</v>
      </c>
      <c r="D160" s="34" t="s">
        <v>288</v>
      </c>
      <c r="E160" s="34" t="s">
        <v>289</v>
      </c>
      <c r="F160" s="17" t="s">
        <v>35</v>
      </c>
    </row>
    <row r="161" spans="1:6" ht="15.75" thickBot="1" x14ac:dyDescent="0.25">
      <c r="A161" s="34">
        <v>160</v>
      </c>
      <c r="B161" s="17" t="s">
        <v>30</v>
      </c>
      <c r="C161" s="17" t="s">
        <v>58</v>
      </c>
      <c r="D161" s="34" t="s">
        <v>290</v>
      </c>
      <c r="E161" s="34" t="s">
        <v>291</v>
      </c>
      <c r="F161" s="17" t="s">
        <v>53</v>
      </c>
    </row>
    <row r="162" spans="1:6" ht="15.75" thickBot="1" x14ac:dyDescent="0.25">
      <c r="A162" s="34">
        <v>161</v>
      </c>
      <c r="B162" s="17" t="s">
        <v>28</v>
      </c>
      <c r="C162" s="17" t="s">
        <v>61</v>
      </c>
      <c r="D162" s="34" t="s">
        <v>292</v>
      </c>
      <c r="E162" s="34" t="s">
        <v>293</v>
      </c>
      <c r="F162" s="17" t="s">
        <v>35</v>
      </c>
    </row>
    <row r="163" spans="1:6" ht="15.75" thickBot="1" x14ac:dyDescent="0.25">
      <c r="A163" s="34">
        <v>162</v>
      </c>
      <c r="B163" s="17" t="s">
        <v>32</v>
      </c>
      <c r="C163" s="17" t="s">
        <v>61</v>
      </c>
      <c r="D163" s="34" t="s">
        <v>294</v>
      </c>
      <c r="E163" s="34" t="s">
        <v>295</v>
      </c>
      <c r="F163" s="17" t="s">
        <v>51</v>
      </c>
    </row>
    <row r="164" spans="1:6" ht="15.75" thickBot="1" x14ac:dyDescent="0.25">
      <c r="A164" s="34">
        <v>163</v>
      </c>
      <c r="B164" s="17" t="s">
        <v>30</v>
      </c>
      <c r="C164" s="17" t="s">
        <v>58</v>
      </c>
      <c r="D164" s="34" t="s">
        <v>296</v>
      </c>
      <c r="E164" s="34" t="s">
        <v>295</v>
      </c>
      <c r="F164" s="17" t="s">
        <v>50</v>
      </c>
    </row>
    <row r="165" spans="1:6" ht="15.75" thickBot="1" x14ac:dyDescent="0.25">
      <c r="A165" s="34">
        <v>164</v>
      </c>
      <c r="B165" s="17" t="s">
        <v>31</v>
      </c>
      <c r="C165" s="17" t="s">
        <v>58</v>
      </c>
      <c r="D165" s="34" t="s">
        <v>297</v>
      </c>
      <c r="E165" s="34" t="s">
        <v>298</v>
      </c>
      <c r="F165" s="17" t="s">
        <v>53</v>
      </c>
    </row>
    <row r="166" spans="1:6" ht="15.75" thickBot="1" x14ac:dyDescent="0.25">
      <c r="A166" s="34">
        <v>165</v>
      </c>
      <c r="B166" s="17" t="s">
        <v>33</v>
      </c>
      <c r="C166" s="17" t="s">
        <v>61</v>
      </c>
      <c r="D166" s="34" t="s">
        <v>299</v>
      </c>
      <c r="E166" s="34" t="s">
        <v>300</v>
      </c>
      <c r="F166" s="17" t="s">
        <v>51</v>
      </c>
    </row>
    <row r="167" spans="1:6" ht="15.75" thickBot="1" x14ac:dyDescent="0.25">
      <c r="A167" s="34">
        <v>166</v>
      </c>
      <c r="B167" s="17" t="s">
        <v>28</v>
      </c>
      <c r="C167" s="17" t="s">
        <v>61</v>
      </c>
      <c r="D167" s="34" t="s">
        <v>301</v>
      </c>
      <c r="E167" s="34" t="s">
        <v>302</v>
      </c>
      <c r="F167" s="17" t="s">
        <v>53</v>
      </c>
    </row>
    <row r="168" spans="1:6" ht="15.75" thickBot="1" x14ac:dyDescent="0.25">
      <c r="A168" s="34">
        <v>167</v>
      </c>
      <c r="B168" s="17" t="s">
        <v>31</v>
      </c>
      <c r="C168" s="17" t="s">
        <v>58</v>
      </c>
      <c r="D168" s="34" t="s">
        <v>303</v>
      </c>
      <c r="E168" s="34" t="s">
        <v>302</v>
      </c>
      <c r="F168" s="17" t="s">
        <v>53</v>
      </c>
    </row>
    <row r="169" spans="1:6" ht="15.75" thickBot="1" x14ac:dyDescent="0.25">
      <c r="A169" s="34">
        <v>168</v>
      </c>
      <c r="B169" s="17" t="s">
        <v>28</v>
      </c>
      <c r="C169" s="17" t="s">
        <v>61</v>
      </c>
      <c r="D169" s="34" t="s">
        <v>304</v>
      </c>
      <c r="E169" s="35">
        <v>42439</v>
      </c>
      <c r="F169" s="17" t="s">
        <v>51</v>
      </c>
    </row>
    <row r="170" spans="1:6" ht="15.75" thickBot="1" x14ac:dyDescent="0.25">
      <c r="A170" s="34">
        <v>169</v>
      </c>
      <c r="B170" s="17" t="s">
        <v>31</v>
      </c>
      <c r="C170" s="17" t="s">
        <v>58</v>
      </c>
      <c r="D170" s="34" t="s">
        <v>305</v>
      </c>
      <c r="E170" s="35">
        <v>42470</v>
      </c>
      <c r="F170" s="17" t="s">
        <v>53</v>
      </c>
    </row>
    <row r="171" spans="1:6" ht="15.75" thickBot="1" x14ac:dyDescent="0.25">
      <c r="A171" s="34">
        <v>170</v>
      </c>
      <c r="B171" s="17" t="s">
        <v>28</v>
      </c>
      <c r="C171" s="17" t="s">
        <v>61</v>
      </c>
      <c r="D171" s="34" t="s">
        <v>306</v>
      </c>
      <c r="E171" s="35">
        <v>42561</v>
      </c>
      <c r="F171" s="17" t="s">
        <v>52</v>
      </c>
    </row>
    <row r="172" spans="1:6" ht="15.75" thickBot="1" x14ac:dyDescent="0.25">
      <c r="A172" s="34">
        <v>171</v>
      </c>
      <c r="B172" s="17" t="s">
        <v>31</v>
      </c>
      <c r="C172" s="17" t="s">
        <v>58</v>
      </c>
      <c r="D172" s="34" t="s">
        <v>307</v>
      </c>
      <c r="E172" s="35">
        <v>42653</v>
      </c>
      <c r="F172" s="17" t="s">
        <v>35</v>
      </c>
    </row>
    <row r="173" spans="1:6" ht="15.75" thickBot="1" x14ac:dyDescent="0.25">
      <c r="A173" s="34">
        <v>172</v>
      </c>
      <c r="B173" s="17" t="s">
        <v>27</v>
      </c>
      <c r="C173" s="17" t="s">
        <v>61</v>
      </c>
      <c r="D173" s="34" t="s">
        <v>308</v>
      </c>
      <c r="E173" s="34" t="s">
        <v>309</v>
      </c>
      <c r="F173" s="17" t="s">
        <v>48</v>
      </c>
    </row>
    <row r="174" spans="1:6" ht="15.75" thickBot="1" x14ac:dyDescent="0.25">
      <c r="A174" s="34">
        <v>173</v>
      </c>
      <c r="B174" s="17" t="s">
        <v>27</v>
      </c>
      <c r="C174" s="17" t="s">
        <v>61</v>
      </c>
      <c r="D174" s="34" t="s">
        <v>310</v>
      </c>
      <c r="E174" s="34" t="s">
        <v>311</v>
      </c>
      <c r="F174" s="17" t="s">
        <v>50</v>
      </c>
    </row>
    <row r="175" spans="1:6" ht="15.75" thickBot="1" x14ac:dyDescent="0.25">
      <c r="A175" s="34">
        <v>174</v>
      </c>
      <c r="B175" s="17" t="s">
        <v>28</v>
      </c>
      <c r="C175" s="17" t="s">
        <v>61</v>
      </c>
      <c r="D175" s="34" t="s">
        <v>312</v>
      </c>
      <c r="E175" s="34" t="s">
        <v>311</v>
      </c>
      <c r="F175" s="17" t="s">
        <v>52</v>
      </c>
    </row>
    <row r="176" spans="1:6" ht="15.75" thickBot="1" x14ac:dyDescent="0.25">
      <c r="A176" s="34">
        <v>175</v>
      </c>
      <c r="B176" s="17" t="s">
        <v>28</v>
      </c>
      <c r="C176" s="17" t="s">
        <v>61</v>
      </c>
      <c r="D176" s="34" t="s">
        <v>313</v>
      </c>
      <c r="E176" s="34" t="s">
        <v>314</v>
      </c>
      <c r="F176" s="17" t="s">
        <v>51</v>
      </c>
    </row>
    <row r="177" spans="1:6" ht="15.75" thickBot="1" x14ac:dyDescent="0.25">
      <c r="A177" s="34">
        <v>176</v>
      </c>
      <c r="B177" s="17" t="s">
        <v>28</v>
      </c>
      <c r="C177" s="17" t="s">
        <v>61</v>
      </c>
      <c r="D177" s="34" t="s">
        <v>315</v>
      </c>
      <c r="E177" s="34" t="s">
        <v>316</v>
      </c>
      <c r="F177" s="17" t="s">
        <v>53</v>
      </c>
    </row>
    <row r="178" spans="1:6" ht="15.75" thickBot="1" x14ac:dyDescent="0.25">
      <c r="A178" s="34">
        <v>177</v>
      </c>
      <c r="B178" s="17" t="s">
        <v>28</v>
      </c>
      <c r="C178" s="17" t="s">
        <v>61</v>
      </c>
      <c r="D178" s="34" t="s">
        <v>317</v>
      </c>
      <c r="E178" s="34" t="s">
        <v>316</v>
      </c>
      <c r="F178" s="17" t="s">
        <v>51</v>
      </c>
    </row>
    <row r="179" spans="1:6" ht="15.75" thickBot="1" x14ac:dyDescent="0.25">
      <c r="A179" s="34">
        <v>178</v>
      </c>
      <c r="B179" s="17" t="s">
        <v>29</v>
      </c>
      <c r="C179" s="17" t="s">
        <v>58</v>
      </c>
      <c r="D179" s="34" t="s">
        <v>318</v>
      </c>
      <c r="E179" s="34" t="s">
        <v>316</v>
      </c>
      <c r="F179" s="17" t="s">
        <v>51</v>
      </c>
    </row>
    <row r="180" spans="1:6" ht="15.75" thickBot="1" x14ac:dyDescent="0.25">
      <c r="A180" s="34">
        <v>179</v>
      </c>
      <c r="B180" s="17" t="s">
        <v>33</v>
      </c>
      <c r="C180" s="17" t="s">
        <v>61</v>
      </c>
      <c r="D180" s="34" t="s">
        <v>319</v>
      </c>
      <c r="E180" s="35">
        <v>42411</v>
      </c>
      <c r="F180" s="17" t="s">
        <v>35</v>
      </c>
    </row>
    <row r="181" spans="1:6" ht="15.75" thickBot="1" x14ac:dyDescent="0.25">
      <c r="A181" s="34">
        <v>180</v>
      </c>
      <c r="B181" s="17" t="s">
        <v>28</v>
      </c>
      <c r="C181" s="17" t="s">
        <v>61</v>
      </c>
      <c r="D181" s="34" t="s">
        <v>320</v>
      </c>
      <c r="E181" s="35">
        <v>42440</v>
      </c>
      <c r="F181" s="17" t="s">
        <v>50</v>
      </c>
    </row>
    <row r="182" spans="1:6" ht="15.75" thickBot="1" x14ac:dyDescent="0.25">
      <c r="A182" s="34">
        <v>181</v>
      </c>
      <c r="B182" s="17" t="s">
        <v>31</v>
      </c>
      <c r="C182" s="17" t="s">
        <v>58</v>
      </c>
      <c r="D182" s="34" t="s">
        <v>321</v>
      </c>
      <c r="E182" s="35">
        <v>42440</v>
      </c>
      <c r="F182" s="17" t="s">
        <v>35</v>
      </c>
    </row>
    <row r="183" spans="1:6" ht="15.75" thickBot="1" x14ac:dyDescent="0.25">
      <c r="A183" s="34">
        <v>182</v>
      </c>
      <c r="B183" s="17" t="s">
        <v>27</v>
      </c>
      <c r="C183" s="17" t="s">
        <v>61</v>
      </c>
      <c r="D183" s="34" t="s">
        <v>322</v>
      </c>
      <c r="E183" s="35">
        <v>42624</v>
      </c>
      <c r="F183" s="17" t="s">
        <v>50</v>
      </c>
    </row>
    <row r="184" spans="1:6" ht="15.75" thickBot="1" x14ac:dyDescent="0.25">
      <c r="A184" s="34">
        <v>183</v>
      </c>
      <c r="B184" s="17" t="s">
        <v>27</v>
      </c>
      <c r="C184" s="17" t="s">
        <v>61</v>
      </c>
      <c r="D184" s="34" t="s">
        <v>323</v>
      </c>
      <c r="E184" s="35">
        <v>42715</v>
      </c>
      <c r="F184" s="17" t="s">
        <v>48</v>
      </c>
    </row>
    <row r="185" spans="1:6" ht="15.75" thickBot="1" x14ac:dyDescent="0.25">
      <c r="A185" s="34">
        <v>184</v>
      </c>
      <c r="B185" s="17" t="s">
        <v>28</v>
      </c>
      <c r="C185" s="17" t="s">
        <v>61</v>
      </c>
      <c r="D185" s="34" t="s">
        <v>324</v>
      </c>
      <c r="E185" s="34" t="s">
        <v>325</v>
      </c>
      <c r="F185" s="17" t="s">
        <v>35</v>
      </c>
    </row>
    <row r="186" spans="1:6" ht="15.75" thickBot="1" x14ac:dyDescent="0.25">
      <c r="A186" s="34">
        <v>185</v>
      </c>
      <c r="B186" s="17" t="s">
        <v>31</v>
      </c>
      <c r="C186" s="17" t="s">
        <v>58</v>
      </c>
      <c r="D186" s="34" t="s">
        <v>326</v>
      </c>
      <c r="E186" s="34" t="s">
        <v>327</v>
      </c>
      <c r="F186" s="17" t="s">
        <v>50</v>
      </c>
    </row>
    <row r="187" spans="1:6" ht="15.75" thickBot="1" x14ac:dyDescent="0.25">
      <c r="A187" s="34">
        <v>186</v>
      </c>
      <c r="B187" s="17" t="s">
        <v>30</v>
      </c>
      <c r="C187" s="17" t="s">
        <v>58</v>
      </c>
      <c r="D187" s="34" t="s">
        <v>328</v>
      </c>
      <c r="E187" s="34" t="s">
        <v>327</v>
      </c>
      <c r="F187" s="17" t="s">
        <v>53</v>
      </c>
    </row>
    <row r="188" spans="1:6" ht="15.75" thickBot="1" x14ac:dyDescent="0.25">
      <c r="A188" s="34">
        <v>187</v>
      </c>
      <c r="B188" s="17" t="s">
        <v>33</v>
      </c>
      <c r="C188" s="17" t="s">
        <v>61</v>
      </c>
      <c r="D188" s="34" t="s">
        <v>329</v>
      </c>
      <c r="E188" s="34" t="s">
        <v>330</v>
      </c>
      <c r="F188" s="17" t="s">
        <v>50</v>
      </c>
    </row>
    <row r="189" spans="1:6" ht="15.75" thickBot="1" x14ac:dyDescent="0.25">
      <c r="A189" s="34">
        <v>188</v>
      </c>
      <c r="B189" s="17" t="s">
        <v>33</v>
      </c>
      <c r="C189" s="17" t="s">
        <v>61</v>
      </c>
      <c r="D189" s="34" t="s">
        <v>331</v>
      </c>
      <c r="E189" s="34" t="s">
        <v>332</v>
      </c>
      <c r="F189" s="17" t="s">
        <v>49</v>
      </c>
    </row>
    <row r="190" spans="1:6" ht="15.75" thickBot="1" x14ac:dyDescent="0.25">
      <c r="A190" s="34">
        <v>189</v>
      </c>
      <c r="B190" s="17" t="s">
        <v>28</v>
      </c>
      <c r="C190" s="17" t="s">
        <v>61</v>
      </c>
      <c r="D190" s="34" t="s">
        <v>333</v>
      </c>
      <c r="E190" s="34" t="s">
        <v>332</v>
      </c>
      <c r="F190" s="17" t="s">
        <v>51</v>
      </c>
    </row>
    <row r="191" spans="1:6" ht="15.75" thickBot="1" x14ac:dyDescent="0.25">
      <c r="A191" s="34">
        <v>190</v>
      </c>
      <c r="B191" s="17" t="s">
        <v>27</v>
      </c>
      <c r="C191" s="17" t="s">
        <v>61</v>
      </c>
      <c r="D191" s="34" t="s">
        <v>334</v>
      </c>
      <c r="E191" s="34" t="s">
        <v>335</v>
      </c>
      <c r="F191" s="17" t="s">
        <v>48</v>
      </c>
    </row>
    <row r="192" spans="1:6" ht="15.75" thickBot="1" x14ac:dyDescent="0.25">
      <c r="A192" s="34">
        <v>191</v>
      </c>
      <c r="B192" s="17" t="s">
        <v>28</v>
      </c>
      <c r="C192" s="17" t="s">
        <v>61</v>
      </c>
      <c r="D192" s="34" t="s">
        <v>336</v>
      </c>
      <c r="E192" s="34" t="s">
        <v>337</v>
      </c>
      <c r="F192" s="17" t="s">
        <v>35</v>
      </c>
    </row>
    <row r="193" spans="1:6" ht="15.75" thickBot="1" x14ac:dyDescent="0.25">
      <c r="A193" s="34">
        <v>192</v>
      </c>
      <c r="B193" s="17" t="s">
        <v>31</v>
      </c>
      <c r="C193" s="17" t="s">
        <v>58</v>
      </c>
      <c r="D193" s="34" t="s">
        <v>338</v>
      </c>
      <c r="E193" s="35">
        <v>42412</v>
      </c>
      <c r="F193" s="17" t="s">
        <v>35</v>
      </c>
    </row>
    <row r="194" spans="1:6" ht="15.75" thickBot="1" x14ac:dyDescent="0.25">
      <c r="A194" s="34">
        <v>193</v>
      </c>
      <c r="B194" s="17" t="s">
        <v>31</v>
      </c>
      <c r="C194" s="17" t="s">
        <v>58</v>
      </c>
      <c r="D194" s="34" t="s">
        <v>339</v>
      </c>
      <c r="E194" s="35">
        <v>42472</v>
      </c>
      <c r="F194" s="17" t="s">
        <v>48</v>
      </c>
    </row>
    <row r="195" spans="1:6" ht="15.75" thickBot="1" x14ac:dyDescent="0.25">
      <c r="A195" s="34">
        <v>194</v>
      </c>
      <c r="B195" s="17" t="s">
        <v>27</v>
      </c>
      <c r="C195" s="17" t="s">
        <v>61</v>
      </c>
      <c r="D195" s="34" t="s">
        <v>340</v>
      </c>
      <c r="E195" s="35">
        <v>42502</v>
      </c>
      <c r="F195" s="17" t="s">
        <v>35</v>
      </c>
    </row>
    <row r="196" spans="1:6" ht="15.75" thickBot="1" x14ac:dyDescent="0.25">
      <c r="A196" s="34">
        <v>195</v>
      </c>
      <c r="B196" s="17" t="s">
        <v>29</v>
      </c>
      <c r="C196" s="17" t="s">
        <v>58</v>
      </c>
      <c r="D196" s="34" t="s">
        <v>341</v>
      </c>
      <c r="E196" s="35">
        <v>42533</v>
      </c>
      <c r="F196" s="17" t="s">
        <v>53</v>
      </c>
    </row>
    <row r="197" spans="1:6" ht="15.75" thickBot="1" x14ac:dyDescent="0.25">
      <c r="A197" s="34">
        <v>196</v>
      </c>
      <c r="B197" s="17" t="s">
        <v>28</v>
      </c>
      <c r="C197" s="17" t="s">
        <v>61</v>
      </c>
      <c r="D197" s="34" t="s">
        <v>342</v>
      </c>
      <c r="E197" s="35">
        <v>42716</v>
      </c>
      <c r="F197" s="17" t="s">
        <v>49</v>
      </c>
    </row>
    <row r="198" spans="1:6" ht="15.75" thickBot="1" x14ac:dyDescent="0.25">
      <c r="A198" s="34">
        <v>197</v>
      </c>
      <c r="B198" s="17" t="s">
        <v>28</v>
      </c>
      <c r="C198" s="17" t="s">
        <v>61</v>
      </c>
      <c r="D198" s="34" t="s">
        <v>343</v>
      </c>
      <c r="E198" s="35">
        <v>42716</v>
      </c>
      <c r="F198" s="17" t="s">
        <v>51</v>
      </c>
    </row>
    <row r="199" spans="1:6" ht="15.75" thickBot="1" x14ac:dyDescent="0.25">
      <c r="A199" s="34">
        <v>198</v>
      </c>
      <c r="B199" s="17" t="s">
        <v>28</v>
      </c>
      <c r="C199" s="17" t="s">
        <v>61</v>
      </c>
      <c r="D199" s="34" t="s">
        <v>344</v>
      </c>
      <c r="E199" s="35">
        <v>42716</v>
      </c>
      <c r="F199" s="17" t="s">
        <v>35</v>
      </c>
    </row>
    <row r="200" spans="1:6" ht="15.75" thickBot="1" x14ac:dyDescent="0.25">
      <c r="A200" s="34">
        <v>199</v>
      </c>
      <c r="B200" s="17" t="s">
        <v>28</v>
      </c>
      <c r="C200" s="17" t="s">
        <v>61</v>
      </c>
      <c r="D200" s="34" t="s">
        <v>345</v>
      </c>
      <c r="E200" s="34" t="s">
        <v>346</v>
      </c>
      <c r="F200" s="17" t="s">
        <v>53</v>
      </c>
    </row>
    <row r="201" spans="1:6" ht="15.75" thickBot="1" x14ac:dyDescent="0.25">
      <c r="A201" s="34">
        <v>200</v>
      </c>
      <c r="B201" s="17" t="s">
        <v>28</v>
      </c>
      <c r="C201" s="17" t="s">
        <v>61</v>
      </c>
      <c r="D201" s="34" t="s">
        <v>347</v>
      </c>
      <c r="E201" s="34" t="s">
        <v>348</v>
      </c>
      <c r="F201" s="17" t="s">
        <v>35</v>
      </c>
    </row>
    <row r="202" spans="1:6" ht="15.75" thickBot="1" x14ac:dyDescent="0.25">
      <c r="A202" s="34">
        <v>201</v>
      </c>
      <c r="B202" s="17" t="s">
        <v>27</v>
      </c>
      <c r="C202" s="17" t="s">
        <v>61</v>
      </c>
      <c r="D202" s="34" t="s">
        <v>349</v>
      </c>
      <c r="E202" s="34" t="s">
        <v>348</v>
      </c>
      <c r="F202" s="17" t="s">
        <v>51</v>
      </c>
    </row>
    <row r="203" spans="1:6" ht="15.75" thickBot="1" x14ac:dyDescent="0.25">
      <c r="A203" s="34">
        <v>202</v>
      </c>
      <c r="B203" s="17" t="s">
        <v>28</v>
      </c>
      <c r="C203" s="17" t="s">
        <v>61</v>
      </c>
      <c r="D203" s="34" t="s">
        <v>350</v>
      </c>
      <c r="E203" s="34" t="s">
        <v>351</v>
      </c>
      <c r="F203" s="17" t="s">
        <v>53</v>
      </c>
    </row>
    <row r="204" spans="1:6" ht="15.75" thickBot="1" x14ac:dyDescent="0.25">
      <c r="A204" s="34">
        <v>203</v>
      </c>
      <c r="B204" s="17" t="s">
        <v>29</v>
      </c>
      <c r="C204" s="17" t="s">
        <v>58</v>
      </c>
      <c r="D204" s="34" t="s">
        <v>352</v>
      </c>
      <c r="E204" s="34" t="s">
        <v>353</v>
      </c>
      <c r="F204" s="17" t="s">
        <v>50</v>
      </c>
    </row>
    <row r="205" spans="1:6" ht="15.75" thickBot="1" x14ac:dyDescent="0.25">
      <c r="A205" s="34">
        <v>204</v>
      </c>
      <c r="B205" s="17" t="s">
        <v>33</v>
      </c>
      <c r="C205" s="17" t="s">
        <v>61</v>
      </c>
      <c r="D205" s="34" t="s">
        <v>354</v>
      </c>
      <c r="E205" s="34" t="s">
        <v>355</v>
      </c>
      <c r="F205" s="17" t="s">
        <v>50</v>
      </c>
    </row>
    <row r="206" spans="1:6" ht="15.75" thickBot="1" x14ac:dyDescent="0.25">
      <c r="A206" s="34">
        <v>205</v>
      </c>
      <c r="B206" s="17" t="s">
        <v>27</v>
      </c>
      <c r="C206" s="17" t="s">
        <v>61</v>
      </c>
      <c r="D206" s="34" t="s">
        <v>356</v>
      </c>
      <c r="E206" s="34" t="s">
        <v>355</v>
      </c>
      <c r="F206" s="17" t="s">
        <v>49</v>
      </c>
    </row>
    <row r="207" spans="1:6" ht="15.75" thickBot="1" x14ac:dyDescent="0.25">
      <c r="A207" s="34">
        <v>206</v>
      </c>
      <c r="B207" s="17" t="s">
        <v>27</v>
      </c>
      <c r="C207" s="17" t="s">
        <v>61</v>
      </c>
      <c r="D207" s="34" t="s">
        <v>357</v>
      </c>
      <c r="E207" s="34" t="s">
        <v>358</v>
      </c>
      <c r="F207" s="17" t="s">
        <v>52</v>
      </c>
    </row>
    <row r="208" spans="1:6" ht="15.75" thickBot="1" x14ac:dyDescent="0.25">
      <c r="A208" s="34">
        <v>207</v>
      </c>
      <c r="B208" s="17" t="s">
        <v>27</v>
      </c>
      <c r="C208" s="17" t="s">
        <v>61</v>
      </c>
      <c r="D208" s="34" t="s">
        <v>359</v>
      </c>
      <c r="E208" s="34" t="s">
        <v>358</v>
      </c>
      <c r="F208" s="17" t="s">
        <v>53</v>
      </c>
    </row>
    <row r="209" spans="1:6" ht="15.75" thickBot="1" x14ac:dyDescent="0.25">
      <c r="A209" s="34">
        <v>208</v>
      </c>
      <c r="B209" s="17" t="s">
        <v>31</v>
      </c>
      <c r="C209" s="17" t="s">
        <v>58</v>
      </c>
      <c r="D209" s="34" t="s">
        <v>360</v>
      </c>
      <c r="E209" s="34" t="s">
        <v>361</v>
      </c>
      <c r="F209" s="17" t="s">
        <v>35</v>
      </c>
    </row>
    <row r="210" spans="1:6" ht="15.75" thickBot="1" x14ac:dyDescent="0.25">
      <c r="A210" s="34">
        <v>209</v>
      </c>
      <c r="B210" s="17" t="s">
        <v>27</v>
      </c>
      <c r="C210" s="17" t="s">
        <v>61</v>
      </c>
      <c r="D210" s="34" t="s">
        <v>362</v>
      </c>
      <c r="E210" s="34" t="s">
        <v>363</v>
      </c>
      <c r="F210" s="17" t="s">
        <v>48</v>
      </c>
    </row>
    <row r="211" spans="1:6" ht="15.75" thickBot="1" x14ac:dyDescent="0.25">
      <c r="A211" s="34">
        <v>210</v>
      </c>
      <c r="B211" s="17" t="s">
        <v>29</v>
      </c>
      <c r="C211" s="17" t="s">
        <v>58</v>
      </c>
      <c r="D211" s="34" t="s">
        <v>364</v>
      </c>
      <c r="E211" s="34" t="s">
        <v>363</v>
      </c>
      <c r="F211" s="17" t="s">
        <v>48</v>
      </c>
    </row>
    <row r="212" spans="1:6" ht="15.75" thickBot="1" x14ac:dyDescent="0.25">
      <c r="A212" s="34">
        <v>211</v>
      </c>
      <c r="B212" s="17" t="s">
        <v>33</v>
      </c>
      <c r="C212" s="17" t="s">
        <v>61</v>
      </c>
      <c r="D212" s="34" t="s">
        <v>365</v>
      </c>
      <c r="E212" s="34" t="s">
        <v>366</v>
      </c>
      <c r="F212" s="17" t="s">
        <v>35</v>
      </c>
    </row>
    <row r="213" spans="1:6" ht="15.75" thickBot="1" x14ac:dyDescent="0.25">
      <c r="A213" s="34">
        <v>212</v>
      </c>
      <c r="B213" s="17" t="s">
        <v>31</v>
      </c>
      <c r="C213" s="17" t="s">
        <v>58</v>
      </c>
      <c r="D213" s="34" t="s">
        <v>367</v>
      </c>
      <c r="E213" s="34" t="s">
        <v>366</v>
      </c>
      <c r="F213" s="17" t="s">
        <v>51</v>
      </c>
    </row>
    <row r="214" spans="1:6" ht="15.75" thickBot="1" x14ac:dyDescent="0.25">
      <c r="A214" s="34">
        <v>213</v>
      </c>
      <c r="B214" s="17" t="s">
        <v>31</v>
      </c>
      <c r="C214" s="17" t="s">
        <v>58</v>
      </c>
      <c r="D214" s="34" t="s">
        <v>368</v>
      </c>
      <c r="E214" s="34" t="s">
        <v>369</v>
      </c>
      <c r="F214" s="17" t="s">
        <v>51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pt2</vt:lpstr>
      <vt:lpstr>Sheet6</vt:lpstr>
      <vt:lpstr>pt4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 Modi</dc:creator>
  <cp:lastModifiedBy>Jatin Modi</cp:lastModifiedBy>
  <dcterms:created xsi:type="dcterms:W3CDTF">2021-12-17T05:30:52Z</dcterms:created>
  <dcterms:modified xsi:type="dcterms:W3CDTF">2021-12-17T07:03:50Z</dcterms:modified>
</cp:coreProperties>
</file>