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Sheet1" sheetId="1" r:id="rId1"/>
  </sheets>
  <definedNames>
    <definedName name="Hourly_Pay_Rate">Sheet1!$B$19</definedName>
    <definedName name="Nat_Ins_Rate">Sheet1!$B$20</definedName>
    <definedName name="Tax_Rate">Sheet1!$B$21</definedName>
    <definedName name="Hours_Worked">Sheet1!$D$4:$D$15</definedName>
    <definedName name="pay">Sheet1!$E$4:$E$15</definedName>
  </definedNames>
  <calcPr calcId="144525"/>
</workbook>
</file>

<file path=xl/sharedStrings.xml><?xml version="1.0" encoding="utf-8"?>
<sst xmlns="http://schemas.openxmlformats.org/spreadsheetml/2006/main" count="49" uniqueCount="46">
  <si>
    <t>Pesko Part-time Workers Weekly Pay</t>
  </si>
  <si>
    <t>Staff ID</t>
  </si>
  <si>
    <t>Surname</t>
  </si>
  <si>
    <t>Initial</t>
  </si>
  <si>
    <t>Hours Worked</t>
  </si>
  <si>
    <t>Pay</t>
  </si>
  <si>
    <t>Nat Ins</t>
  </si>
  <si>
    <t>Tax</t>
  </si>
  <si>
    <t>Final Pay</t>
  </si>
  <si>
    <t>M/141</t>
  </si>
  <si>
    <t>Abbot</t>
  </si>
  <si>
    <t>R</t>
  </si>
  <si>
    <t>M/289</t>
  </si>
  <si>
    <t>Arlington</t>
  </si>
  <si>
    <t>T</t>
  </si>
  <si>
    <t>F/112</t>
  </si>
  <si>
    <t>Brown</t>
  </si>
  <si>
    <t>F/219</t>
  </si>
  <si>
    <t>Davies</t>
  </si>
  <si>
    <t>F</t>
  </si>
  <si>
    <t>F/881</t>
  </si>
  <si>
    <t>Davis</t>
  </si>
  <si>
    <t>G</t>
  </si>
  <si>
    <t>M/448</t>
  </si>
  <si>
    <t>W</t>
  </si>
  <si>
    <t>F/66</t>
  </si>
  <si>
    <t>Fox</t>
  </si>
  <si>
    <t>S</t>
  </si>
  <si>
    <t>M/557</t>
  </si>
  <si>
    <t>Kelsey</t>
  </si>
  <si>
    <t>A</t>
  </si>
  <si>
    <t>M/44</t>
  </si>
  <si>
    <t>Marsh</t>
  </si>
  <si>
    <t>H</t>
  </si>
  <si>
    <t>M/191</t>
  </si>
  <si>
    <t>Oliver</t>
  </si>
  <si>
    <t>M/352</t>
  </si>
  <si>
    <t>Potts</t>
  </si>
  <si>
    <t>B</t>
  </si>
  <si>
    <t>F/336</t>
  </si>
  <si>
    <t>Taylor</t>
  </si>
  <si>
    <t>M</t>
  </si>
  <si>
    <t>TOTAL</t>
  </si>
  <si>
    <t>Hourly Pay Rate</t>
  </si>
  <si>
    <t>Nat Ins Rate</t>
  </si>
  <si>
    <t>Tax Rate</t>
  </si>
</sst>
</file>

<file path=xl/styles.xml><?xml version="1.0" encoding="utf-8"?>
<styleSheet xmlns="http://schemas.openxmlformats.org/spreadsheetml/2006/main">
  <numFmts count="6">
    <numFmt numFmtId="176" formatCode="_-&quot;Rp&quot;* #,##0_-;\-&quot;Rp&quot;* #,##0_-;_-&quot;Rp&quot;* &quot;-&quot;??_-;_-@_-"/>
    <numFmt numFmtId="177" formatCode="0.0%"/>
    <numFmt numFmtId="178" formatCode="_(* #,##0.00_);_(* \(#,##0.00\);_(* &quot;-&quot;??_);_(@_)"/>
    <numFmt numFmtId="179" formatCode="_-&quot;Rp&quot;* #,##0.00_-;\-&quot;Rp&quot;* #,##0.00_-;_-&quot;Rp&quot;* &quot;-&quot;??_-;_-@_-"/>
    <numFmt numFmtId="180" formatCode="&quot;£&quot;#,##0.00"/>
    <numFmt numFmtId="181" formatCode="_(* #,##0_);_(* \(#,##0\);_(* &quot;-&quot;_);_(@_)"/>
  </numFmts>
  <fonts count="24">
    <font>
      <sz val="11"/>
      <color theme="1"/>
      <name val="Calibri"/>
      <charset val="134"/>
      <scheme val="minor"/>
    </font>
    <font>
      <b/>
      <u/>
      <sz val="16"/>
      <color theme="1"/>
      <name val="Calibri"/>
      <charset val="134"/>
      <scheme val="minor"/>
    </font>
    <font>
      <b/>
      <i/>
      <sz val="9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5" fillId="4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81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" fillId="15" borderId="6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24" borderId="9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80" fontId="0" fillId="0" borderId="1" xfId="0" applyNumberFormat="1" applyBorder="1"/>
    <xf numFmtId="180" fontId="0" fillId="0" borderId="2" xfId="0" applyNumberFormat="1" applyBorder="1"/>
    <xf numFmtId="0" fontId="3" fillId="2" borderId="1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180" fontId="0" fillId="3" borderId="1" xfId="0" applyNumberFormat="1" applyFill="1" applyBorder="1"/>
    <xf numFmtId="177" fontId="0" fillId="3" borderId="1" xfId="0" applyNumberFormat="1" applyFill="1" applyBorder="1" applyAlignment="1">
      <alignment horizontal="right"/>
    </xf>
    <xf numFmtId="177" fontId="0" fillId="3" borderId="1" xfId="0" applyNumberFormat="1" applyFill="1" applyBorder="1"/>
    <xf numFmtId="0" fontId="0" fillId="0" borderId="0" xfId="0" applyBorder="1" applyAlignment="1">
      <alignment vertical="center" wrapText="1"/>
    </xf>
    <xf numFmtId="0" fontId="0" fillId="0" borderId="0" xfId="0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C20" sqref="C20"/>
    </sheetView>
  </sheetViews>
  <sheetFormatPr defaultColWidth="9" defaultRowHeight="15"/>
  <cols>
    <col min="1" max="1" width="14" customWidth="1"/>
    <col min="2" max="2" width="10.3047619047619" customWidth="1"/>
    <col min="3" max="3" width="8.92380952380952" style="2" customWidth="1"/>
    <col min="4" max="4" width="7" customWidth="1"/>
    <col min="5" max="5" width="9.42857142857143" customWidth="1"/>
    <col min="6" max="6" width="9.85714285714286" customWidth="1"/>
    <col min="7" max="7" width="8.71428571428571" customWidth="1"/>
    <col min="8" max="8" width="8.38095238095238" customWidth="1"/>
    <col min="9" max="12" width="8.60952380952381" customWidth="1"/>
  </cols>
  <sheetData>
    <row r="1" ht="21" spans="1:1">
      <c r="A1" s="3" t="s">
        <v>0</v>
      </c>
    </row>
    <row r="3" s="1" customFormat="1" ht="27.9" customHeight="1" spans="1:9">
      <c r="A3" s="4" t="s">
        <v>1</v>
      </c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17"/>
    </row>
    <row r="4" spans="1:9">
      <c r="A4" s="7" t="s">
        <v>9</v>
      </c>
      <c r="B4" s="7" t="s">
        <v>10</v>
      </c>
      <c r="C4" s="8" t="s">
        <v>11</v>
      </c>
      <c r="D4" s="7">
        <v>16</v>
      </c>
      <c r="E4" s="9">
        <f>Hours_Worked*Hourly_Pay_Rate</f>
        <v>159.84</v>
      </c>
      <c r="F4" s="9">
        <f>pay*Nat_Ins_Rate</f>
        <v>11.1888</v>
      </c>
      <c r="G4" s="10">
        <f>pay*Tax_Rate</f>
        <v>30.3696</v>
      </c>
      <c r="H4" s="9">
        <f t="shared" ref="H4:H15" si="0">E4-SUM(F4:G4)</f>
        <v>118.2816</v>
      </c>
      <c r="I4" s="18"/>
    </row>
    <row r="5" spans="1:9">
      <c r="A5" s="7" t="s">
        <v>12</v>
      </c>
      <c r="B5" s="7" t="s">
        <v>13</v>
      </c>
      <c r="C5" s="8" t="s">
        <v>14</v>
      </c>
      <c r="D5" s="7">
        <v>18</v>
      </c>
      <c r="E5" s="9">
        <f>Hours_Worked*Hourly_Pay_Rate</f>
        <v>179.82</v>
      </c>
      <c r="F5" s="9">
        <f>pay*Nat_Ins_Rate</f>
        <v>12.5874</v>
      </c>
      <c r="G5" s="10">
        <f>pay*Tax_Rate</f>
        <v>34.1658</v>
      </c>
      <c r="H5" s="9">
        <f t="shared" si="0"/>
        <v>133.0668</v>
      </c>
      <c r="I5" s="18"/>
    </row>
    <row r="6" spans="1:9">
      <c r="A6" s="7" t="s">
        <v>15</v>
      </c>
      <c r="B6" s="7" t="s">
        <v>16</v>
      </c>
      <c r="C6" s="8" t="s">
        <v>14</v>
      </c>
      <c r="D6" s="7">
        <v>22</v>
      </c>
      <c r="E6" s="9">
        <f>Hours_Worked*Hourly_Pay_Rate</f>
        <v>219.78</v>
      </c>
      <c r="F6" s="9">
        <f>pay*Nat_Ins_Rate</f>
        <v>15.3846</v>
      </c>
      <c r="G6" s="10">
        <f>pay*Tax_Rate</f>
        <v>41.7582</v>
      </c>
      <c r="H6" s="9">
        <f t="shared" si="0"/>
        <v>162.6372</v>
      </c>
      <c r="I6" s="18"/>
    </row>
    <row r="7" spans="1:9">
      <c r="A7" s="7" t="s">
        <v>17</v>
      </c>
      <c r="B7" s="7" t="s">
        <v>18</v>
      </c>
      <c r="C7" s="8" t="s">
        <v>19</v>
      </c>
      <c r="D7" s="7">
        <v>19</v>
      </c>
      <c r="E7" s="9">
        <f>Hours_Worked*Hourly_Pay_Rate</f>
        <v>189.81</v>
      </c>
      <c r="F7" s="9">
        <f>pay*Nat_Ins_Rate</f>
        <v>13.2867</v>
      </c>
      <c r="G7" s="10">
        <f>pay*Tax_Rate</f>
        <v>36.0639</v>
      </c>
      <c r="H7" s="9">
        <f t="shared" si="0"/>
        <v>140.4594</v>
      </c>
      <c r="I7" s="18"/>
    </row>
    <row r="8" spans="1:9">
      <c r="A8" s="7" t="s">
        <v>20</v>
      </c>
      <c r="B8" s="7" t="s">
        <v>21</v>
      </c>
      <c r="C8" s="8" t="s">
        <v>22</v>
      </c>
      <c r="D8" s="7">
        <v>18</v>
      </c>
      <c r="E8" s="9">
        <f>Hours_Worked*Hourly_Pay_Rate</f>
        <v>179.82</v>
      </c>
      <c r="F8" s="9">
        <f>pay*Nat_Ins_Rate</f>
        <v>12.5874</v>
      </c>
      <c r="G8" s="10">
        <f>pay*Tax_Rate</f>
        <v>34.1658</v>
      </c>
      <c r="H8" s="9">
        <f t="shared" si="0"/>
        <v>133.0668</v>
      </c>
      <c r="I8" s="18"/>
    </row>
    <row r="9" spans="1:9">
      <c r="A9" s="7" t="s">
        <v>23</v>
      </c>
      <c r="B9" s="7" t="s">
        <v>21</v>
      </c>
      <c r="C9" s="8" t="s">
        <v>24</v>
      </c>
      <c r="D9" s="7">
        <v>18</v>
      </c>
      <c r="E9" s="9">
        <f>Hours_Worked*Hourly_Pay_Rate</f>
        <v>179.82</v>
      </c>
      <c r="F9" s="9">
        <f>pay*Nat_Ins_Rate</f>
        <v>12.5874</v>
      </c>
      <c r="G9" s="10">
        <f>pay*Tax_Rate</f>
        <v>34.1658</v>
      </c>
      <c r="H9" s="9">
        <f t="shared" si="0"/>
        <v>133.0668</v>
      </c>
      <c r="I9" s="18"/>
    </row>
    <row r="10" spans="1:9">
      <c r="A10" s="7" t="s">
        <v>25</v>
      </c>
      <c r="B10" s="7" t="s">
        <v>26</v>
      </c>
      <c r="C10" s="8" t="s">
        <v>27</v>
      </c>
      <c r="D10" s="7">
        <v>12</v>
      </c>
      <c r="E10" s="9">
        <f>Hours_Worked*Hourly_Pay_Rate</f>
        <v>119.88</v>
      </c>
      <c r="F10" s="9">
        <f>pay*Nat_Ins_Rate</f>
        <v>8.3916</v>
      </c>
      <c r="G10" s="10">
        <f>pay*Tax_Rate</f>
        <v>22.7772</v>
      </c>
      <c r="H10" s="9">
        <f t="shared" si="0"/>
        <v>88.7112</v>
      </c>
      <c r="I10" s="18"/>
    </row>
    <row r="11" spans="1:9">
      <c r="A11" s="7" t="s">
        <v>28</v>
      </c>
      <c r="B11" s="7" t="s">
        <v>29</v>
      </c>
      <c r="C11" s="8" t="s">
        <v>30</v>
      </c>
      <c r="D11" s="7">
        <v>16</v>
      </c>
      <c r="E11" s="9">
        <f>Hours_Worked*Hourly_Pay_Rate</f>
        <v>159.84</v>
      </c>
      <c r="F11" s="9">
        <f>pay*Nat_Ins_Rate</f>
        <v>11.1888</v>
      </c>
      <c r="G11" s="10">
        <f>pay*Tax_Rate</f>
        <v>30.3696</v>
      </c>
      <c r="H11" s="9">
        <f t="shared" si="0"/>
        <v>118.2816</v>
      </c>
      <c r="I11" s="18"/>
    </row>
    <row r="12" spans="1:9">
      <c r="A12" s="7" t="s">
        <v>31</v>
      </c>
      <c r="B12" s="7" t="s">
        <v>32</v>
      </c>
      <c r="C12" s="8" t="s">
        <v>33</v>
      </c>
      <c r="D12" s="7">
        <v>16</v>
      </c>
      <c r="E12" s="9">
        <f>Hours_Worked*Hourly_Pay_Rate</f>
        <v>159.84</v>
      </c>
      <c r="F12" s="9">
        <f>pay*Nat_Ins_Rate</f>
        <v>11.1888</v>
      </c>
      <c r="G12" s="10">
        <f>pay*Tax_Rate</f>
        <v>30.3696</v>
      </c>
      <c r="H12" s="9">
        <f t="shared" si="0"/>
        <v>118.2816</v>
      </c>
      <c r="I12" s="18"/>
    </row>
    <row r="13" spans="1:9">
      <c r="A13" s="7" t="s">
        <v>34</v>
      </c>
      <c r="B13" s="7" t="s">
        <v>35</v>
      </c>
      <c r="C13" s="8" t="s">
        <v>33</v>
      </c>
      <c r="D13" s="7">
        <v>18</v>
      </c>
      <c r="E13" s="9">
        <f>Hours_Worked*Hourly_Pay_Rate</f>
        <v>179.82</v>
      </c>
      <c r="F13" s="9">
        <f>pay*Nat_Ins_Rate</f>
        <v>12.5874</v>
      </c>
      <c r="G13" s="10">
        <f>pay*Tax_Rate</f>
        <v>34.1658</v>
      </c>
      <c r="H13" s="9">
        <f t="shared" si="0"/>
        <v>133.0668</v>
      </c>
      <c r="I13" s="18"/>
    </row>
    <row r="14" spans="1:9">
      <c r="A14" s="7" t="s">
        <v>36</v>
      </c>
      <c r="B14" s="7" t="s">
        <v>37</v>
      </c>
      <c r="C14" s="8" t="s">
        <v>38</v>
      </c>
      <c r="D14" s="7">
        <v>22</v>
      </c>
      <c r="E14" s="9">
        <f>Hours_Worked*Hourly_Pay_Rate</f>
        <v>219.78</v>
      </c>
      <c r="F14" s="9">
        <f>pay*Nat_Ins_Rate</f>
        <v>15.3846</v>
      </c>
      <c r="G14" s="10">
        <f>pay*Tax_Rate</f>
        <v>41.7582</v>
      </c>
      <c r="H14" s="9">
        <f t="shared" si="0"/>
        <v>162.6372</v>
      </c>
      <c r="I14" s="18"/>
    </row>
    <row r="15" spans="1:9">
      <c r="A15" s="7" t="s">
        <v>39</v>
      </c>
      <c r="B15" s="7" t="s">
        <v>40</v>
      </c>
      <c r="C15" s="8" t="s">
        <v>41</v>
      </c>
      <c r="D15" s="7">
        <v>12</v>
      </c>
      <c r="E15" s="9">
        <f>Hours_Worked*Hourly_Pay_Rate</f>
        <v>119.88</v>
      </c>
      <c r="F15" s="9">
        <f>pay*Nat_Ins_Rate</f>
        <v>8.3916</v>
      </c>
      <c r="G15" s="10">
        <f>pay*Tax_Rate</f>
        <v>22.7772</v>
      </c>
      <c r="H15" s="9">
        <f t="shared" si="0"/>
        <v>88.7112</v>
      </c>
      <c r="I15" s="18"/>
    </row>
    <row r="16" spans="1:8">
      <c r="A16" s="11" t="s">
        <v>42</v>
      </c>
      <c r="B16" s="12"/>
      <c r="C16" s="13"/>
      <c r="D16" s="11">
        <f t="shared" ref="D16:H16" si="1">SUM(D4:D15)</f>
        <v>207</v>
      </c>
      <c r="E16" s="11">
        <f t="shared" si="1"/>
        <v>2067.93</v>
      </c>
      <c r="F16" s="11">
        <f t="shared" si="1"/>
        <v>144.7551</v>
      </c>
      <c r="G16" s="11">
        <f t="shared" si="1"/>
        <v>392.9067</v>
      </c>
      <c r="H16" s="11">
        <f t="shared" si="1"/>
        <v>1530.2682</v>
      </c>
    </row>
    <row r="19" spans="1:2">
      <c r="A19" t="s">
        <v>43</v>
      </c>
      <c r="B19" s="14">
        <v>9.99</v>
      </c>
    </row>
    <row r="20" spans="1:3">
      <c r="A20" t="s">
        <v>44</v>
      </c>
      <c r="B20" s="15">
        <v>0.07</v>
      </c>
      <c r="C20" s="1"/>
    </row>
    <row r="21" spans="1:2">
      <c r="A21" t="s">
        <v>45</v>
      </c>
      <c r="B21" s="16">
        <v>0.19</v>
      </c>
    </row>
    <row r="24" spans="3:3">
      <c r="C24"/>
    </row>
    <row r="25" spans="3:3">
      <c r="C25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USER</cp:lastModifiedBy>
  <dcterms:created xsi:type="dcterms:W3CDTF">2018-02-08T15:55:00Z</dcterms:created>
  <dcterms:modified xsi:type="dcterms:W3CDTF">2021-10-06T19:00:38Z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53BE8287414E4506A4A1C5C1B379D435</vt:lpwstr>
  </property>
  <property fmtid="{D5CDD505-2E9C-101B-9397-08002B2CF9AE}" pid="3" name="KSOProductBuildVer">
    <vt:lpwstr>1033-11.2.0.10307</vt:lpwstr>
  </property>
</Properties>
</file>