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26-A(Venkys)" sheetId="2" r:id="rId5"/>
    <sheet state="visible" name="26-B(Venkys)" sheetId="3" r:id="rId6"/>
    <sheet state="visible" name="27-A(Britannia)" sheetId="4" r:id="rId7"/>
    <sheet state="visible" name="27-B(Britannia)" sheetId="5" r:id="rId8"/>
    <sheet state="visible" name="28-A" sheetId="6" r:id="rId9"/>
    <sheet state="visible" name="28-B" sheetId="7" r:id="rId10"/>
    <sheet state="visible" name="29-A(NESTLE)" sheetId="8" r:id="rId11"/>
    <sheet state="visible" name="29-B(NESTLE)" sheetId="9" r:id="rId12"/>
    <sheet state="visible" name="30-A(Tasty Bites)" sheetId="10" r:id="rId13"/>
    <sheet state="visible" name="30-B(Tasty Bites)" sheetId="11" r:id="rId14"/>
    <sheet state="visible" name="Summary" sheetId="12" r:id="rId15"/>
  </sheets>
  <definedNames/>
  <calcPr/>
</workbook>
</file>

<file path=xl/comments1.xml><?xml version="1.0" encoding="utf-8"?>
<comments xmlns:r="http://schemas.openxmlformats.org/officeDocument/2006/relationships" xmlns="http://schemas.openxmlformats.org/spreadsheetml/2006/main">
  <authors>
    <author/>
  </authors>
  <commentList>
    <comment authorId="0" ref="P4">
      <text>
        <t xml:space="preserve">Since the value of 'Sales growth rate' cannot be divided by the previous number it's value will be "0".
</t>
      </text>
    </comment>
  </commentList>
</comments>
</file>

<file path=xl/sharedStrings.xml><?xml version="1.0" encoding="utf-8"?>
<sst xmlns="http://schemas.openxmlformats.org/spreadsheetml/2006/main" count="358" uniqueCount="185">
  <si>
    <t>BUSINESS FINANCE PROJECT</t>
  </si>
  <si>
    <t>Name</t>
  </si>
  <si>
    <t>Roll.No</t>
  </si>
  <si>
    <t>Company Name</t>
  </si>
  <si>
    <t xml:space="preserve">Trupti </t>
  </si>
  <si>
    <t>Venkys (Ltd)</t>
  </si>
  <si>
    <t>Mrinmayee Hole</t>
  </si>
  <si>
    <t>Britannia Industries</t>
  </si>
  <si>
    <t>Harshal Jagtap</t>
  </si>
  <si>
    <t>Barbeque Nation</t>
  </si>
  <si>
    <t>Deepali Gupta</t>
  </si>
  <si>
    <t>Nestle</t>
  </si>
  <si>
    <t>Grisha Jain</t>
  </si>
  <si>
    <t>Tasty Bites</t>
  </si>
  <si>
    <t>Venky  India Ltd</t>
  </si>
  <si>
    <t xml:space="preserve"> Effective Date </t>
  </si>
  <si>
    <t>Dividend Type</t>
  </si>
  <si>
    <t>Dividend (%)</t>
  </si>
  <si>
    <t>Dividend (Rs)</t>
  </si>
  <si>
    <t>Share Price</t>
  </si>
  <si>
    <t>ESP</t>
  </si>
  <si>
    <t>Retention Ratio</t>
  </si>
  <si>
    <t>Sales</t>
  </si>
  <si>
    <t>Didvend yeild</t>
  </si>
  <si>
    <t>Divident payout</t>
  </si>
  <si>
    <t>Sales growth rate</t>
  </si>
  <si>
    <t>Buyback amout spent</t>
  </si>
  <si>
    <t>Net CashFlow From Operating Activities</t>
  </si>
  <si>
    <t>Capital Expenditure</t>
  </si>
  <si>
    <t>Total Current Liabilty</t>
  </si>
  <si>
    <t>Total Non Current Liability</t>
  </si>
  <si>
    <t>Net Debit Issued</t>
  </si>
  <si>
    <t>Free cash flow to equity</t>
  </si>
  <si>
    <t>Annual</t>
  </si>
  <si>
    <t>No Buy back of share has been done till date</t>
  </si>
  <si>
    <t>-</t>
  </si>
  <si>
    <t>fcfe= cash from operating activities - capital expenditures +Net Debt issued (repaid)_</t>
  </si>
  <si>
    <t xml:space="preserve">Link And Formulas Used </t>
  </si>
  <si>
    <t>Data Source</t>
  </si>
  <si>
    <r>
      <rPr/>
      <t xml:space="preserve">1. </t>
    </r>
    <r>
      <rPr>
        <color rgb="FF1155CC"/>
        <u/>
      </rPr>
      <t>https://www.moneycontrol.com/financials/britanniaindustries/profit-lossVI/BI/3#BI</t>
    </r>
  </si>
  <si>
    <r>
      <rPr/>
      <t xml:space="preserve">2. </t>
    </r>
    <r>
      <rPr>
        <color rgb="FF1155CC"/>
        <u/>
      </rPr>
      <t>http://venkys.com/</t>
    </r>
  </si>
  <si>
    <t>3. https://www.wallstreetprep.com/knowledge/retention-ratio/</t>
  </si>
  <si>
    <r>
      <rPr/>
      <t xml:space="preserve">4. </t>
    </r>
    <r>
      <rPr>
        <color rgb="FF1155CC"/>
        <u/>
      </rPr>
      <t>https://in.investing.com/equities/venkys-(india)-historical-data-dividends</t>
    </r>
  </si>
  <si>
    <t>Data required for calculation</t>
  </si>
  <si>
    <t>Dividend/100</t>
  </si>
  <si>
    <t>[ESP-Dividend(Rs)]/ESP</t>
  </si>
  <si>
    <t>Data Calculated</t>
  </si>
  <si>
    <t>Dividend(Rs)/ Share Price (In percentange)</t>
  </si>
  <si>
    <t>1-Retention Ratio (In percentage)</t>
  </si>
  <si>
    <t>Sales [(H3-H2)/H2] (In percentange)</t>
  </si>
  <si>
    <t>Buyback was done in 2001. In last 10 years no buyback was made. Hence, no data was found.</t>
  </si>
  <si>
    <t>Net CashFlow From Operating Activities-Capital Expenditure+Net Debt issued(repaid)</t>
  </si>
  <si>
    <t>BRITANNIA</t>
  </si>
  <si>
    <t>Effective Date</t>
  </si>
  <si>
    <t>Total Non-Current Liabilites(Long- term Borrowing)</t>
  </si>
  <si>
    <t>Total Current Liabilites (Short-term Borrowing)</t>
  </si>
  <si>
    <t>Net Debt issued(repaid)</t>
  </si>
  <si>
    <t>Special</t>
  </si>
  <si>
    <t>No Buyback shares done in last 10 years.</t>
  </si>
  <si>
    <t>Interim</t>
  </si>
  <si>
    <t>Final</t>
  </si>
  <si>
    <t xml:space="preserve">    </t>
  </si>
  <si>
    <t>Links and Formulas used in the Data</t>
  </si>
  <si>
    <t>Data source</t>
  </si>
  <si>
    <t>https://www.moneycontrol.com/financials/britanniaindustries/profit-lossVI/BI/3#BI</t>
  </si>
  <si>
    <t>Formulas</t>
  </si>
  <si>
    <t>LAST TEN YEAR'S DATA (2012-2021)</t>
  </si>
  <si>
    <t>Year</t>
  </si>
  <si>
    <t>Dividend Payout/share</t>
  </si>
  <si>
    <t>Dividend (per share in rs)</t>
  </si>
  <si>
    <t>EPS</t>
  </si>
  <si>
    <t>Dividend yield</t>
  </si>
  <si>
    <t>Sales (in Cr)</t>
  </si>
  <si>
    <t>Sales growth (in %)</t>
  </si>
  <si>
    <t>Buyback amount ( in Cr)</t>
  </si>
  <si>
    <t>FCFE ( in Cr)</t>
  </si>
  <si>
    <t>₹ -</t>
  </si>
  <si>
    <t>₹ 129</t>
  </si>
  <si>
    <t>₹ 0.27</t>
  </si>
  <si>
    <t>₹ 184</t>
  </si>
  <si>
    <t>₹ 3.56</t>
  </si>
  <si>
    <t>₹ 264</t>
  </si>
  <si>
    <t>₹ 0.00</t>
  </si>
  <si>
    <t>₹ 298</t>
  </si>
  <si>
    <t>₹ 394</t>
  </si>
  <si>
    <t>₹ 1.04</t>
  </si>
  <si>
    <t>₹ 482</t>
  </si>
  <si>
    <t>₹ 4.44</t>
  </si>
  <si>
    <t>₹ 565</t>
  </si>
  <si>
    <t>₹ 35.58</t>
  </si>
  <si>
    <t>₹ 699</t>
  </si>
  <si>
    <t>₹ 6.77</t>
  </si>
  <si>
    <t>₹ 787</t>
  </si>
  <si>
    <t>₹ 12.52</t>
  </si>
  <si>
    <t>₹ 453</t>
  </si>
  <si>
    <t>₹ 242.00</t>
  </si>
  <si>
    <t>Dividend Yield (Stock)</t>
  </si>
  <si>
    <t>(Annual Dividends per Share / Price per Share)*100</t>
  </si>
  <si>
    <t>A dividend expressed as a percentage of a current share price.</t>
  </si>
  <si>
    <t>For eg. Dividend yield in 2021=(36/3750)*100=0.96 ,similarly for all other years</t>
  </si>
  <si>
    <t>Dividends Payout Ratio</t>
  </si>
  <si>
    <t>(Dividends per share / Earnings per share)*100</t>
  </si>
  <si>
    <t>The dividend payout ratio is the fraction of net income a firm pays to its stockholders in dividends</t>
  </si>
  <si>
    <t>Sales Growth Rate</t>
  </si>
  <si>
    <t>[(Current year sales – Previous year sales) / Previous year sales]*100</t>
  </si>
  <si>
    <t>The sales growth rate measures the rate at which a business is able to increase revenue from sales during a fixed period of time.</t>
  </si>
  <si>
    <t>For eg. Sales Growth Rate in 2021=[(135963-131238)/131238]*100=3.6 ,similarly for all other years</t>
  </si>
  <si>
    <t>Buyback Yield</t>
  </si>
  <si>
    <t>(Buyback Amount/Market Capitalisation)*100</t>
  </si>
  <si>
    <t>A buyback is when a corporation purchases its own shares in the stock market.</t>
  </si>
  <si>
    <t>Free Cash Flow To Equity</t>
  </si>
  <si>
    <t>(Net Income + Depreciation
  &amp; Amortization + Changes in WC + Capex + Net Borrowings)</t>
  </si>
  <si>
    <t>In corporate finance, free cash flow to equity is a metric of how much cash can be distributed to the equity shareholders of the company as dividends or stock buybacks—after all expenses, reinvestments, and debt repayments are taken care of.</t>
  </si>
  <si>
    <t>Roll no - 28</t>
  </si>
  <si>
    <t>Research &amp; Calculations of Barbeque Nation Hospitality Ltd.by Harshal Jagtap.</t>
  </si>
  <si>
    <t>Section - A</t>
  </si>
  <si>
    <t>NESTLE INDIA</t>
  </si>
  <si>
    <t>Announcement Date</t>
  </si>
  <si>
    <t>Stock price</t>
  </si>
  <si>
    <t>SALES</t>
  </si>
  <si>
    <t>OPERATING CASH ACTIVITY</t>
  </si>
  <si>
    <t>Capital Exp</t>
  </si>
  <si>
    <t>Long term Debt</t>
  </si>
  <si>
    <t>Short term Debt</t>
  </si>
  <si>
    <t>Total(K+L)</t>
  </si>
  <si>
    <t>Cash equivalent</t>
  </si>
  <si>
    <t>Net Debt (N-O)</t>
  </si>
  <si>
    <t>Dividend Yield</t>
  </si>
  <si>
    <t>DPR</t>
  </si>
  <si>
    <t>SALES GROWTH RATE</t>
  </si>
  <si>
    <t>BUYBACK AMOUNT</t>
  </si>
  <si>
    <t>FREE CASH FLOW TO EQUITY</t>
  </si>
  <si>
    <t>NO BUYBACK WAS MADE TILL DATE.</t>
  </si>
  <si>
    <t>LINKS AND  FORMULAS USED IN DATA</t>
  </si>
  <si>
    <t>DATA SOURCE</t>
  </si>
  <si>
    <t>https://www.moneycontrol.com/financials/nestleindia/profit-lossVI/NI</t>
  </si>
  <si>
    <t>FORMULAS</t>
  </si>
  <si>
    <t>DATA SEARCHED :</t>
  </si>
  <si>
    <t>DIVIDEND PERCENTAGE</t>
  </si>
  <si>
    <t>DIVIDEND Rs.</t>
  </si>
  <si>
    <t>STOCK PRICE</t>
  </si>
  <si>
    <t>OPERATING CASH ACTIVITIES</t>
  </si>
  <si>
    <t>CASH EXPENDITURE</t>
  </si>
  <si>
    <t xml:space="preserve"> LONG TERM DEBT</t>
  </si>
  <si>
    <t>SHORT TERM DEBT</t>
  </si>
  <si>
    <t>CASH EQUIVALENT</t>
  </si>
  <si>
    <t>DATA CALCULATED</t>
  </si>
  <si>
    <t>DIVIDEND YIELD</t>
  </si>
  <si>
    <t>DIVIDEND RS/ SHARE PRICE(IN PERCENTAGE)</t>
  </si>
  <si>
    <t xml:space="preserve">DIVIDEND PAYOUT </t>
  </si>
  <si>
    <t>DIVIDEND RS/EPS(IN PERCENTAGE)</t>
  </si>
  <si>
    <t>SALES[(G4-G5)/G5](IN PERCENTAGE)</t>
  </si>
  <si>
    <t>IN LAST 10 YEARS NO BUYBACK WAS MADE BY NESTLE.</t>
  </si>
  <si>
    <t>CASH FROM OPERATING ACTIVITIES-CAPITAL EXPENDITURE + NET DEBT ISSUED(REPAID)</t>
  </si>
  <si>
    <t>Anouncement Date</t>
  </si>
  <si>
    <t xml:space="preserve">Dividend type </t>
  </si>
  <si>
    <t>Dividend %</t>
  </si>
  <si>
    <t>Stock Price</t>
  </si>
  <si>
    <t>Operating cash activities</t>
  </si>
  <si>
    <t>Capital exp</t>
  </si>
  <si>
    <t>Total (K+L)</t>
  </si>
  <si>
    <t>Dividend payout ratio</t>
  </si>
  <si>
    <t>Buyback amount</t>
  </si>
  <si>
    <t xml:space="preserve">No buyback has been till date </t>
  </si>
  <si>
    <t>https://www.moneycontrol.com/financials/tastybiteeatables/profit-lossVI/TBE#TBE</t>
  </si>
  <si>
    <t>https://in.investing.com/equities/tasty-bite-eatables-bo-historical-data</t>
  </si>
  <si>
    <t>Data searched</t>
  </si>
  <si>
    <t>Dividend%</t>
  </si>
  <si>
    <t>Dividens</t>
  </si>
  <si>
    <t>Operating Cash activities</t>
  </si>
  <si>
    <t>long term debt</t>
  </si>
  <si>
    <t>short term debt</t>
  </si>
  <si>
    <t>We are group 6 and we have been alloted with topic 'Consumer Food'.  Following depicts the members with the group choosen :</t>
  </si>
  <si>
    <t>Company's name</t>
  </si>
  <si>
    <t>Trupti</t>
  </si>
  <si>
    <t>Mrinmayee</t>
  </si>
  <si>
    <t>Harshal</t>
  </si>
  <si>
    <t>Deepali</t>
  </si>
  <si>
    <t>Grisha</t>
  </si>
  <si>
    <t xml:space="preserve">Tasty Bites </t>
  </si>
  <si>
    <t xml:space="preserve">Venky India Ltd established by VH group in 1971 has diversified its activities in poultry sector SPF eggs chicken and eggs processing broiler and layer breeding animal health products Poultry feed &amp; equipment soya bean extract and many more. .                                                                           </t>
  </si>
  <si>
    <r>
      <rPr>
        <rFont val="Arial"/>
        <color rgb="FF202122"/>
        <sz val="11.0"/>
      </rPr>
      <t xml:space="preserve">Britannia Industries Limited is an Indian company specialised in </t>
    </r>
    <r>
      <rPr>
        <rFont val="Arial"/>
        <color rgb="FF202122"/>
        <sz val="11.0"/>
      </rPr>
      <t>food industry</t>
    </r>
    <r>
      <rPr>
        <rFont val="Arial"/>
        <color rgb="FF202122"/>
        <sz val="11.0"/>
      </rPr>
      <t xml:space="preserve">, part of the </t>
    </r>
    <r>
      <rPr>
        <rFont val="Arial"/>
        <color rgb="FF202122"/>
        <sz val="11.0"/>
      </rPr>
      <t>Wadia Group</t>
    </r>
    <r>
      <rPr>
        <rFont val="Arial"/>
        <color rgb="FF202122"/>
        <sz val="11.0"/>
      </rPr>
      <t xml:space="preserve"> headed by </t>
    </r>
    <r>
      <rPr>
        <rFont val="Arial"/>
        <color rgb="FF202122"/>
        <sz val="11.0"/>
      </rPr>
      <t>Nusli Wadia</t>
    </r>
    <r>
      <rPr>
        <rFont val="Arial"/>
        <color rgb="FF202122"/>
        <sz val="11.0"/>
      </rPr>
      <t>.In financial year 2021, the net sales value of Britannia Industries Limited reported a growth rate of 13 percent from the previous year</t>
    </r>
  </si>
  <si>
    <t>Barbeque Nation- The company pioneered the format of 'over the table barbeque' concept in Indian restaurants.The company's revenue from operations grew 939 per cent year on year at Rs 102 crore during the quarter ended June 2021.It reported same to sale growth of 960 percent.</t>
  </si>
  <si>
    <t>Nestlé India Limited is the Indian subsidiary of Nestlé which is a Swiss multinational company.The company's products include food, beverages, chocolate, and confectioneries. Nestle India had reported slightly better-than-expected revenue growth of 13.8 per cent year-on-year.</t>
  </si>
  <si>
    <t>Tasty Bite is a range of consumer packaged goods, of pre-prepared ready to eat, all-natural Indian and pan-Asian cuisine. Tasty bite has shown a sales growth 11.1%while having negative sale growth for 8 consecutive years from 2011.</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</si>
</sst>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00%"/>
  </numFmts>
  <fonts count="69">
    <font>
      <sz val="10.0"/>
      <color rgb="FF000000"/>
      <name val="Arial"/>
    </font>
    <font>
      <b/>
      <sz val="11.0"/>
      <color theme="1"/>
      <name val="Arial"/>
    </font>
    <font>
      <b/>
      <sz val="14.0"/>
      <color theme="1"/>
      <name val="Arial"/>
    </font>
    <font>
      <b/>
      <sz val="14.0"/>
      <color rgb="FF000000"/>
      <name val="Arial"/>
    </font>
    <font>
      <sz val="12.0"/>
      <color theme="1"/>
      <name val="Arial"/>
    </font>
    <font>
      <b/>
      <i/>
      <sz val="18.0"/>
      <color rgb="FFFF0000"/>
      <name val="Baskervville"/>
    </font>
    <font>
      <b/>
      <sz val="14.0"/>
      <color rgb="FF202020"/>
      <name val="Baskervville"/>
    </font>
    <font>
      <color theme="1"/>
      <name val="Arial"/>
    </font>
    <font>
      <b/>
      <sz val="14.0"/>
      <color rgb="FF000000"/>
      <name val="Baskervville"/>
    </font>
    <font>
      <sz val="14.0"/>
      <color rgb="FF333333"/>
      <name val="Arial"/>
    </font>
    <font>
      <sz val="14.0"/>
      <color rgb="FF000000"/>
      <name val="Calibri"/>
    </font>
    <font>
      <sz val="14.0"/>
      <color theme="1"/>
      <name val="Calibri"/>
    </font>
    <font/>
    <font>
      <b/>
      <sz val="14.0"/>
      <color rgb="FF000000"/>
      <name val="&quot;Baskerville Old Face&quot;"/>
    </font>
    <font>
      <sz val="14.0"/>
      <color theme="1"/>
      <name val="Arial"/>
    </font>
    <font>
      <sz val="24.0"/>
      <color theme="1"/>
      <name val="Arial"/>
    </font>
    <font>
      <b/>
      <i/>
      <sz val="14.0"/>
      <color theme="1"/>
      <name val="Arial"/>
    </font>
    <font>
      <u/>
      <color rgb="FF0000FF"/>
    </font>
    <font>
      <b/>
      <sz val="11.0"/>
      <color rgb="FF202020"/>
      <name val="Baskervville"/>
    </font>
    <font>
      <b/>
      <u/>
      <sz val="14.0"/>
      <color rgb="FF202020"/>
      <name val="Baskervville"/>
    </font>
    <font>
      <b/>
      <sz val="11.0"/>
      <color rgb="FF111111"/>
      <name val="Baskervville"/>
    </font>
    <font>
      <b/>
      <sz val="11.0"/>
      <color rgb="FF000000"/>
      <name val="Baskervville"/>
    </font>
    <font>
      <sz val="11.0"/>
      <color rgb="FF333333"/>
      <name val="Arial"/>
    </font>
    <font>
      <sz val="11.0"/>
      <color rgb="FF000000"/>
      <name val="Calibri"/>
    </font>
    <font>
      <sz val="11.0"/>
      <color rgb="FF000000"/>
      <name val="Arial"/>
    </font>
    <font>
      <sz val="11.0"/>
      <color rgb="FF333333"/>
      <name val="Latoregular"/>
    </font>
    <font>
      <sz val="11.0"/>
      <color theme="1"/>
      <name val="Calibri"/>
    </font>
    <font>
      <b/>
      <sz val="11.0"/>
      <color theme="1"/>
      <name val="Calibri"/>
    </font>
    <font>
      <b/>
      <sz val="11.0"/>
      <color rgb="FF000000"/>
      <name val="Calibri"/>
    </font>
    <font>
      <b/>
      <sz val="11.0"/>
      <color rgb="FF000000"/>
      <name val="Inconsolata"/>
    </font>
    <font>
      <sz val="11.0"/>
      <color rgb="FF333333"/>
      <name val="&quot;Fira Sans&quot;"/>
    </font>
    <font>
      <sz val="11.0"/>
      <color rgb="FF000000"/>
      <name val="&quot;Yahoo Sans Finance&quot;"/>
    </font>
    <font>
      <color rgb="FF000000"/>
      <name val="&quot;Yahoo Sans Finance&quot;"/>
    </font>
    <font>
      <b/>
      <sz val="14.0"/>
      <color theme="1"/>
      <name val="Times New Roman"/>
    </font>
    <font>
      <b/>
      <sz val="12.0"/>
      <color theme="1"/>
      <name val="Times New Roman"/>
    </font>
    <font>
      <u/>
      <sz val="11.0"/>
      <color rgb="FF0000FF"/>
      <name val="Times New Roman"/>
    </font>
    <font>
      <color theme="1"/>
      <name val="Times New Roman"/>
    </font>
    <font>
      <sz val="12.0"/>
      <color theme="1"/>
      <name val="Times New Roman"/>
    </font>
    <font>
      <b/>
      <sz val="11.0"/>
      <color rgb="FF202020"/>
      <name val="Times New Roman"/>
    </font>
    <font>
      <sz val="11.0"/>
      <color theme="1"/>
      <name val="Times New Roman"/>
    </font>
    <font>
      <b/>
      <sz val="11.0"/>
      <color rgb="FF111111"/>
      <name val="Times New Roman"/>
    </font>
    <font>
      <b/>
      <color theme="1"/>
      <name val="Times New Roman"/>
    </font>
    <font>
      <b/>
      <sz val="11.0"/>
      <color rgb="FF000000"/>
      <name val="Times New Roman"/>
    </font>
    <font>
      <b/>
      <sz val="11.0"/>
      <color theme="1"/>
      <name val="Times New Roman"/>
    </font>
    <font>
      <sz val="11.0"/>
      <color rgb="FF000000"/>
      <name val="Times New Roman"/>
    </font>
    <font>
      <b/>
      <u/>
      <sz val="16.0"/>
      <color rgb="FF000000"/>
      <name val="Calibri"/>
    </font>
    <font>
      <b/>
      <sz val="11.0"/>
      <color rgb="FFFFFFFF"/>
      <name val="Calibri"/>
    </font>
    <font>
      <b/>
      <sz val="12.0"/>
      <color rgb="FF000000"/>
      <name val="Calibri"/>
    </font>
    <font>
      <sz val="12.0"/>
      <color rgb="FF000000"/>
      <name val="Calibri"/>
    </font>
    <font>
      <sz val="12.0"/>
      <color rgb="FF4472C4"/>
      <name val="Calibri"/>
    </font>
    <font>
      <sz val="12.0"/>
      <color rgb="FFFF0000"/>
      <name val="Calibri"/>
    </font>
    <font>
      <b/>
      <sz val="16.0"/>
      <color rgb="FF000000"/>
      <name val="Calibri"/>
    </font>
    <font>
      <b/>
      <sz val="14.0"/>
      <color rgb="FF000000"/>
      <name val="Calibri"/>
    </font>
    <font>
      <b/>
      <sz val="10.0"/>
      <color rgb="FF202020"/>
      <name val="Calibri"/>
    </font>
    <font>
      <b/>
      <sz val="10.0"/>
      <color rgb="FF000000"/>
      <name val="Calibri"/>
    </font>
    <font>
      <b/>
      <sz val="10.0"/>
      <color theme="1"/>
      <name val="Calibri"/>
    </font>
    <font>
      <sz val="10.0"/>
      <color rgb="FF333333"/>
      <name val="Calibri"/>
    </font>
    <font>
      <sz val="10.0"/>
      <color rgb="FF5C5C5C"/>
      <name val="Calibri"/>
    </font>
    <font>
      <sz val="10.0"/>
      <color rgb="FF000000"/>
      <name val="Calibri"/>
    </font>
    <font>
      <sz val="10.0"/>
      <color theme="1"/>
      <name val="Calibri"/>
    </font>
    <font>
      <sz val="12.0"/>
      <color theme="1"/>
      <name val="Calibri"/>
    </font>
    <font>
      <u/>
      <sz val="12.0"/>
      <color theme="1"/>
      <name val="Calibri"/>
    </font>
    <font>
      <color theme="1"/>
      <name val="Calibri"/>
    </font>
    <font>
      <b/>
      <color theme="1"/>
      <name val="Arial"/>
    </font>
    <font>
      <b/>
      <sz val="12.0"/>
      <color theme="1"/>
      <name val="Calibri"/>
    </font>
    <font>
      <b/>
      <sz val="12.0"/>
      <color rgb="FF202020"/>
      <name val="Calibri"/>
    </font>
    <font>
      <u/>
      <color rgb="FF0000FF"/>
    </font>
    <font>
      <sz val="11.0"/>
      <color rgb="FF202122"/>
      <name val="Sans-serif"/>
    </font>
    <font>
      <sz val="11.0"/>
      <color rgb="FF202122"/>
      <name val="Arial"/>
    </font>
  </fonts>
  <fills count="19">
    <fill>
      <patternFill patternType="none"/>
    </fill>
    <fill>
      <patternFill patternType="lightGray"/>
    </fill>
    <fill>
      <patternFill patternType="solid">
        <fgColor rgb="FFFF9900"/>
        <bgColor rgb="FFFF9900"/>
      </patternFill>
    </fill>
    <fill>
      <patternFill patternType="solid">
        <fgColor rgb="FF6D9EEB"/>
        <bgColor rgb="FF6D9EEB"/>
      </patternFill>
    </fill>
    <fill>
      <patternFill patternType="solid">
        <fgColor theme="0"/>
        <bgColor theme="0"/>
      </patternFill>
    </fill>
    <fill>
      <patternFill patternType="solid">
        <fgColor rgb="FFFFFFFF"/>
        <bgColor rgb="FFFFFFFF"/>
      </patternFill>
    </fill>
    <fill>
      <patternFill patternType="solid">
        <fgColor rgb="FFCC0000"/>
        <bgColor rgb="FFCC0000"/>
      </patternFill>
    </fill>
    <fill>
      <patternFill patternType="solid">
        <fgColor theme="6"/>
        <bgColor theme="6"/>
      </patternFill>
    </fill>
    <fill>
      <patternFill patternType="solid">
        <fgColor rgb="FF00FF00"/>
        <bgColor rgb="FF00FF00"/>
      </patternFill>
    </fill>
    <fill>
      <patternFill patternType="solid">
        <fgColor rgb="FF00FFFF"/>
        <bgColor rgb="FF00FFFF"/>
      </patternFill>
    </fill>
    <fill>
      <patternFill patternType="solid">
        <fgColor rgb="FF8E7CC3"/>
        <bgColor rgb="FF8E7CC3"/>
      </patternFill>
    </fill>
    <fill>
      <patternFill patternType="solid">
        <fgColor rgb="FFFFE599"/>
        <bgColor rgb="FFFFE599"/>
      </patternFill>
    </fill>
    <fill>
      <patternFill patternType="solid">
        <fgColor rgb="FFE69138"/>
        <bgColor rgb="FFE69138"/>
      </patternFill>
    </fill>
    <fill>
      <patternFill patternType="solid">
        <fgColor rgb="FFFFFF00"/>
        <bgColor rgb="FFFFFF00"/>
      </patternFill>
    </fill>
    <fill>
      <patternFill patternType="solid">
        <fgColor rgb="FFD0CECE"/>
        <bgColor rgb="FFD0CECE"/>
      </patternFill>
    </fill>
    <fill>
      <patternFill patternType="solid">
        <fgColor rgb="FF000000"/>
        <bgColor rgb="FF000000"/>
      </patternFill>
    </fill>
    <fill>
      <patternFill patternType="solid">
        <fgColor rgb="FFD9D9D9"/>
        <bgColor rgb="FFD9D9D9"/>
      </patternFill>
    </fill>
    <fill>
      <patternFill patternType="solid">
        <fgColor rgb="FFEA9999"/>
        <bgColor rgb="FFEA9999"/>
      </patternFill>
    </fill>
    <fill>
      <patternFill patternType="solid">
        <fgColor rgb="FFA4C2F4"/>
        <bgColor rgb="FFA4C2F4"/>
      </patternFill>
    </fill>
  </fills>
  <borders count="33">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medium">
        <color rgb="FF000000"/>
      </bottom>
    </border>
    <border>
      <left style="thick">
        <color rgb="FF000000"/>
      </left>
      <top style="medium">
        <color rgb="FF000000"/>
      </top>
      <bottom style="medium">
        <color rgb="FF000000"/>
      </bottom>
    </border>
    <border>
      <left style="medium">
        <color rgb="FF000000"/>
      </left>
      <right style="medium">
        <color rgb="FF000000"/>
      </right>
      <top style="medium">
        <color rgb="FF000000"/>
      </top>
      <bottom style="thick">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rder>
    <border>
      <left style="hair">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ck">
        <color rgb="FF000000"/>
      </left>
      <right style="medium">
        <color rgb="FF000000"/>
      </right>
      <top style="thick">
        <color rgb="FF000000"/>
      </top>
      <bottom style="medium">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ttom style="medium">
        <color rgb="FF000000"/>
      </bottom>
    </border>
    <border>
      <left style="thick">
        <color rgb="FF000000"/>
      </left>
      <right style="medium">
        <color rgb="FF000000"/>
      </right>
      <top style="medium">
        <color rgb="FF000000"/>
      </top>
      <bottom style="medium">
        <color rgb="FF000000"/>
      </bottom>
    </border>
    <border>
      <right style="thick">
        <color rgb="FF000000"/>
      </right>
      <top style="medium">
        <color rgb="FF000000"/>
      </top>
      <bottom style="medium">
        <color rgb="FF000000"/>
      </bottom>
    </border>
    <border>
      <left style="thick">
        <color rgb="FF000000"/>
      </left>
      <right style="medium">
        <color rgb="FF000000"/>
      </right>
      <top style="medium">
        <color rgb="FF000000"/>
      </top>
      <bottom style="thick">
        <color rgb="FF000000"/>
      </bottom>
    </border>
    <border>
      <left style="medium">
        <color rgb="FF000000"/>
      </left>
      <top style="medium">
        <color rgb="FF000000"/>
      </top>
      <bottom style="thick">
        <color rgb="FF000000"/>
      </bottom>
    </border>
    <border>
      <left style="medium">
        <color rgb="FF000000"/>
      </left>
      <right style="medium">
        <color rgb="FF000000"/>
      </right>
      <bottom style="thick">
        <color rgb="FF000000"/>
      </bottom>
    </border>
    <border>
      <right style="thick">
        <color rgb="FF000000"/>
      </right>
      <top style="medium">
        <color rgb="FF000000"/>
      </top>
      <bottom style="thick">
        <color rgb="FF000000"/>
      </bottom>
    </border>
    <border>
      <left style="thin">
        <color rgb="FF000000"/>
      </left>
      <top style="thin">
        <color rgb="FF000000"/>
      </top>
    </border>
    <border>
      <top style="thin">
        <color rgb="FF000000"/>
      </top>
    </border>
    <border>
      <right style="thin">
        <color rgb="FF000000"/>
      </right>
      <top style="thin">
        <color rgb="FF000000"/>
      </top>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top style="medium">
        <color rgb="FF000000"/>
      </top>
      <bottom style="medium">
        <color rgb="FF000000"/>
      </bottom>
    </border>
    <border>
      <left style="medium">
        <color rgb="FF000000"/>
      </left>
      <bottom style="medium">
        <color rgb="FF000000"/>
      </bottom>
    </border>
  </borders>
  <cellStyleXfs count="1">
    <xf borderId="0" fillId="0" fontId="0" numFmtId="0" applyAlignment="1" applyFont="1"/>
  </cellStyleXfs>
  <cellXfs count="248">
    <xf borderId="0" fillId="0" fontId="0" numFmtId="0" xfId="0" applyAlignment="1" applyFont="1">
      <alignment readingOrder="0" shrinkToFit="0" vertical="bottom" wrapText="0"/>
    </xf>
    <xf borderId="0" fillId="2" fontId="1" numFmtId="0" xfId="0" applyAlignment="1" applyFill="1" applyFont="1">
      <alignment horizontal="center" readingOrder="0"/>
    </xf>
    <xf borderId="1" fillId="0" fontId="2" numFmtId="0" xfId="0" applyAlignment="1" applyBorder="1" applyFont="1">
      <alignment readingOrder="0"/>
    </xf>
    <xf borderId="1" fillId="0" fontId="3" numFmtId="0" xfId="0" applyAlignment="1" applyBorder="1" applyFont="1">
      <alignment horizontal="center" readingOrder="0"/>
    </xf>
    <xf borderId="1" fillId="0" fontId="2" numFmtId="0" xfId="0" applyAlignment="1" applyBorder="1" applyFont="1">
      <alignment horizontal="center" readingOrder="0"/>
    </xf>
    <xf borderId="1" fillId="0" fontId="4" numFmtId="0" xfId="0" applyAlignment="1" applyBorder="1" applyFont="1">
      <alignment readingOrder="0"/>
    </xf>
    <xf borderId="0" fillId="0" fontId="5" numFmtId="0" xfId="0" applyAlignment="1" applyFont="1">
      <alignment horizontal="center" readingOrder="0" shrinkToFit="0" wrapText="0"/>
    </xf>
    <xf borderId="0" fillId="0" fontId="6" numFmtId="0" xfId="0" applyAlignment="1" applyFont="1">
      <alignment horizontal="center" readingOrder="0" shrinkToFit="0" wrapText="0"/>
    </xf>
    <xf borderId="0" fillId="0" fontId="7" numFmtId="0" xfId="0" applyAlignment="1" applyFont="1">
      <alignment horizontal="center"/>
    </xf>
    <xf borderId="2" fillId="0" fontId="6" numFmtId="0" xfId="0" applyAlignment="1" applyBorder="1" applyFont="1">
      <alignment horizontal="center" readingOrder="0" shrinkToFit="0" wrapText="0"/>
    </xf>
    <xf borderId="3" fillId="0" fontId="6" numFmtId="0" xfId="0" applyAlignment="1" applyBorder="1" applyFont="1">
      <alignment horizontal="center" readingOrder="0" shrinkToFit="0" wrapText="0"/>
    </xf>
    <xf borderId="3" fillId="0" fontId="8" numFmtId="0" xfId="0" applyAlignment="1" applyBorder="1" applyFont="1">
      <alignment horizontal="center" readingOrder="0" shrinkToFit="0" wrapText="0"/>
    </xf>
    <xf borderId="3" fillId="3" fontId="8" numFmtId="0" xfId="0" applyAlignment="1" applyBorder="1" applyFill="1" applyFont="1">
      <alignment horizontal="center" readingOrder="0" shrinkToFit="0" wrapText="0"/>
    </xf>
    <xf borderId="2" fillId="0" fontId="8" numFmtId="0" xfId="0" applyAlignment="1" applyBorder="1" applyFont="1">
      <alignment horizontal="center" readingOrder="0" shrinkToFit="0" vertical="bottom" wrapText="0"/>
    </xf>
    <xf borderId="3" fillId="0" fontId="8" numFmtId="0" xfId="0" applyAlignment="1" applyBorder="1" applyFont="1">
      <alignment horizontal="center" readingOrder="0" shrinkToFit="0" vertical="bottom" wrapText="0"/>
    </xf>
    <xf borderId="4" fillId="4" fontId="9" numFmtId="164" xfId="0" applyAlignment="1" applyBorder="1" applyFill="1" applyFont="1" applyNumberFormat="1">
      <alignment horizontal="center" readingOrder="0" vertical="top"/>
    </xf>
    <xf borderId="5" fillId="0" fontId="9" numFmtId="0" xfId="0" applyAlignment="1" applyBorder="1" applyFont="1">
      <alignment horizontal="center" readingOrder="0" vertical="top"/>
    </xf>
    <xf borderId="1" fillId="5" fontId="9" numFmtId="3" xfId="0" applyAlignment="1" applyBorder="1" applyFill="1" applyFont="1" applyNumberFormat="1">
      <alignment horizontal="center" readingOrder="0"/>
    </xf>
    <xf borderId="1" fillId="0" fontId="10" numFmtId="0" xfId="0" applyAlignment="1" applyBorder="1" applyFont="1">
      <alignment horizontal="center" readingOrder="0" shrinkToFit="0" wrapText="0"/>
    </xf>
    <xf borderId="1" fillId="5" fontId="9" numFmtId="0" xfId="0" applyAlignment="1" applyBorder="1" applyFont="1">
      <alignment horizontal="center" readingOrder="0"/>
    </xf>
    <xf borderId="1" fillId="0" fontId="9" numFmtId="0" xfId="0" applyAlignment="1" applyBorder="1" applyFont="1">
      <alignment horizontal="center" readingOrder="0"/>
    </xf>
    <xf borderId="1" fillId="0" fontId="11" numFmtId="10" xfId="0" applyAlignment="1" applyBorder="1" applyFont="1" applyNumberFormat="1">
      <alignment horizontal="center" shrinkToFit="0" wrapText="0"/>
    </xf>
    <xf borderId="1" fillId="0" fontId="10" numFmtId="165" xfId="0" applyAlignment="1" applyBorder="1" applyFont="1" applyNumberFormat="1">
      <alignment horizontal="center" readingOrder="0" shrinkToFit="0" wrapText="0"/>
    </xf>
    <xf borderId="6" fillId="0" fontId="10" numFmtId="9" xfId="0" applyAlignment="1" applyBorder="1" applyFont="1" applyNumberFormat="1">
      <alignment horizontal="center" readingOrder="0" shrinkToFit="0" vertical="bottom" wrapText="0"/>
    </xf>
    <xf borderId="7" fillId="0" fontId="9" numFmtId="0" xfId="0" applyAlignment="1" applyBorder="1" applyFont="1">
      <alignment horizontal="center" readingOrder="0" vertical="center"/>
    </xf>
    <xf borderId="1" fillId="0" fontId="10" numFmtId="4" xfId="0" applyAlignment="1" applyBorder="1" applyFont="1" applyNumberFormat="1">
      <alignment horizontal="center" readingOrder="0" shrinkToFit="0" wrapText="0"/>
    </xf>
    <xf borderId="2" fillId="0" fontId="12" numFmtId="0" xfId="0" applyBorder="1" applyFont="1"/>
    <xf borderId="8" fillId="0" fontId="9" numFmtId="0" xfId="0" applyAlignment="1" applyBorder="1" applyFont="1">
      <alignment horizontal="center" readingOrder="0" vertical="top"/>
    </xf>
    <xf borderId="1" fillId="0" fontId="9" numFmtId="0" xfId="0" applyAlignment="1" applyBorder="1" applyFont="1">
      <alignment horizontal="center" readingOrder="0" vertical="top"/>
    </xf>
    <xf borderId="6" fillId="0" fontId="9" numFmtId="0" xfId="0" applyAlignment="1" applyBorder="1" applyFont="1">
      <alignment horizontal="center" readingOrder="0" vertical="top"/>
    </xf>
    <xf borderId="3" fillId="0" fontId="12" numFmtId="0" xfId="0" applyBorder="1" applyFont="1"/>
    <xf borderId="9" fillId="0" fontId="9" numFmtId="0" xfId="0" applyAlignment="1" applyBorder="1" applyFont="1">
      <alignment horizontal="center" readingOrder="0" vertical="top"/>
    </xf>
    <xf borderId="0" fillId="0" fontId="13" numFmtId="0" xfId="0" applyAlignment="1" applyFont="1">
      <alignment horizontal="center" readingOrder="0" shrinkToFit="0" wrapText="0"/>
    </xf>
    <xf borderId="0" fillId="0" fontId="14" numFmtId="4" xfId="0" applyAlignment="1" applyFont="1" applyNumberFormat="1">
      <alignment horizontal="right" readingOrder="0" shrinkToFit="0" vertical="bottom" wrapText="0"/>
    </xf>
    <xf borderId="0" fillId="0" fontId="7" numFmtId="0" xfId="0" applyAlignment="1" applyFont="1">
      <alignment readingOrder="0"/>
    </xf>
    <xf borderId="0" fillId="6" fontId="15" numFmtId="0" xfId="0" applyAlignment="1" applyFill="1" applyFont="1">
      <alignment horizontal="center" readingOrder="0"/>
    </xf>
    <xf borderId="10" fillId="7" fontId="16" numFmtId="0" xfId="0" applyAlignment="1" applyBorder="1" applyFill="1" applyFont="1">
      <alignment readingOrder="0"/>
    </xf>
    <xf borderId="11" fillId="0" fontId="17" numFmtId="0" xfId="0" applyAlignment="1" applyBorder="1" applyFont="1">
      <alignment readingOrder="0"/>
    </xf>
    <xf borderId="12" fillId="0" fontId="12" numFmtId="0" xfId="0" applyBorder="1" applyFont="1"/>
    <xf borderId="10" fillId="0" fontId="7" numFmtId="0" xfId="0" applyBorder="1" applyFont="1"/>
    <xf borderId="11" fillId="0" fontId="7" numFmtId="0" xfId="0" applyAlignment="1" applyBorder="1" applyFont="1">
      <alignment readingOrder="0"/>
    </xf>
    <xf borderId="10" fillId="0" fontId="7" numFmtId="0" xfId="0" applyAlignment="1" applyBorder="1" applyFont="1">
      <alignment readingOrder="0"/>
    </xf>
    <xf borderId="11" fillId="0" fontId="7" numFmtId="0" xfId="0" applyBorder="1" applyFont="1"/>
    <xf borderId="11" fillId="7" fontId="16" numFmtId="0" xfId="0" applyAlignment="1" applyBorder="1" applyFont="1">
      <alignment readingOrder="0"/>
    </xf>
    <xf borderId="10" fillId="8" fontId="4" numFmtId="0" xfId="0" applyAlignment="1" applyBorder="1" applyFill="1" applyFont="1">
      <alignment readingOrder="0"/>
    </xf>
    <xf borderId="11" fillId="8" fontId="4" numFmtId="0" xfId="0" applyAlignment="1" applyBorder="1" applyFont="1">
      <alignment readingOrder="0"/>
    </xf>
    <xf borderId="10" fillId="9" fontId="4" numFmtId="0" xfId="0" applyAlignment="1" applyBorder="1" applyFill="1" applyFont="1">
      <alignment readingOrder="0"/>
    </xf>
    <xf borderId="11" fillId="9" fontId="4" numFmtId="0" xfId="0" applyAlignment="1" applyBorder="1" applyFont="1">
      <alignment readingOrder="0"/>
    </xf>
    <xf borderId="11" fillId="0" fontId="4" numFmtId="0" xfId="0" applyAlignment="1" applyBorder="1" applyFont="1">
      <alignment readingOrder="0"/>
    </xf>
    <xf borderId="10" fillId="10" fontId="4" numFmtId="0" xfId="0" applyAlignment="1" applyBorder="1" applyFill="1" applyFont="1">
      <alignment readingOrder="0"/>
    </xf>
    <xf borderId="11" fillId="10" fontId="4" numFmtId="0" xfId="0" applyAlignment="1" applyBorder="1" applyFont="1">
      <alignment readingOrder="0"/>
    </xf>
    <xf borderId="10" fillId="11" fontId="4" numFmtId="0" xfId="0" applyAlignment="1" applyBorder="1" applyFill="1" applyFont="1">
      <alignment readingOrder="0"/>
    </xf>
    <xf borderId="11" fillId="11" fontId="4" numFmtId="0" xfId="0" applyAlignment="1" applyBorder="1" applyFont="1">
      <alignment readingOrder="0"/>
    </xf>
    <xf borderId="10" fillId="12" fontId="4" numFmtId="0" xfId="0" applyAlignment="1" applyBorder="1" applyFill="1" applyFont="1">
      <alignment readingOrder="0"/>
    </xf>
    <xf borderId="11" fillId="12" fontId="4" numFmtId="0" xfId="0" applyAlignment="1" applyBorder="1" applyFont="1">
      <alignment readingOrder="0"/>
    </xf>
    <xf borderId="0" fillId="0" fontId="18" numFmtId="0" xfId="0" applyAlignment="1" applyFont="1">
      <alignment horizontal="center" readingOrder="0" shrinkToFit="0" wrapText="0"/>
    </xf>
    <xf borderId="0" fillId="9" fontId="19" numFmtId="0" xfId="0" applyAlignment="1" applyFont="1">
      <alignment horizontal="center" readingOrder="0" shrinkToFit="0" wrapText="0"/>
    </xf>
    <xf borderId="0" fillId="0" fontId="20" numFmtId="0" xfId="0" applyAlignment="1" applyFont="1">
      <alignment readingOrder="0" shrinkToFit="0" vertical="bottom" wrapText="0"/>
    </xf>
    <xf borderId="0" fillId="0" fontId="20" numFmtId="0" xfId="0" applyAlignment="1" applyFont="1">
      <alignment horizontal="center" readingOrder="0" shrinkToFit="0" wrapText="0"/>
    </xf>
    <xf borderId="0" fillId="0" fontId="21" numFmtId="0" xfId="0" applyAlignment="1" applyFont="1">
      <alignment horizontal="center" readingOrder="0" shrinkToFit="0" wrapText="1"/>
    </xf>
    <xf borderId="0" fillId="4" fontId="21" numFmtId="0" xfId="0" applyAlignment="1" applyFont="1">
      <alignment horizontal="center" readingOrder="0" shrinkToFit="0" wrapText="0"/>
    </xf>
    <xf borderId="0" fillId="4" fontId="21" numFmtId="0" xfId="0" applyAlignment="1" applyFont="1">
      <alignment horizontal="center" readingOrder="0" shrinkToFit="0" vertical="bottom" wrapText="0"/>
    </xf>
    <xf borderId="13" fillId="0" fontId="18" numFmtId="0" xfId="0" applyAlignment="1" applyBorder="1" applyFont="1">
      <alignment horizontal="center" readingOrder="0" shrinkToFit="0" wrapText="0"/>
    </xf>
    <xf borderId="14" fillId="0" fontId="18" numFmtId="0" xfId="0" applyAlignment="1" applyBorder="1" applyFont="1">
      <alignment horizontal="center" readingOrder="0" shrinkToFit="0" wrapText="0"/>
    </xf>
    <xf borderId="14" fillId="0" fontId="20" numFmtId="0" xfId="0" applyAlignment="1" applyBorder="1" applyFont="1">
      <alignment readingOrder="0" shrinkToFit="0" vertical="bottom" wrapText="0"/>
    </xf>
    <xf borderId="14" fillId="0" fontId="20" numFmtId="0" xfId="0" applyAlignment="1" applyBorder="1" applyFont="1">
      <alignment horizontal="center" readingOrder="0" shrinkToFit="0" wrapText="0"/>
    </xf>
    <xf borderId="14" fillId="0" fontId="21" numFmtId="0" xfId="0" applyAlignment="1" applyBorder="1" applyFont="1">
      <alignment horizontal="center" readingOrder="0" shrinkToFit="0" wrapText="1"/>
    </xf>
    <xf borderId="14" fillId="13" fontId="21" numFmtId="0" xfId="0" applyAlignment="1" applyBorder="1" applyFill="1" applyFont="1">
      <alignment horizontal="center" readingOrder="0" shrinkToFit="0" wrapText="0"/>
    </xf>
    <xf borderId="14" fillId="13" fontId="21" numFmtId="0" xfId="0" applyAlignment="1" applyBorder="1" applyFont="1">
      <alignment horizontal="center" readingOrder="0" shrinkToFit="0" vertical="bottom" wrapText="0"/>
    </xf>
    <xf borderId="15" fillId="13" fontId="21" numFmtId="0" xfId="0" applyAlignment="1" applyBorder="1" applyFont="1">
      <alignment horizontal="center" readingOrder="0" shrinkToFit="0" vertical="bottom" wrapText="0"/>
    </xf>
    <xf borderId="16" fillId="4" fontId="22" numFmtId="164" xfId="0" applyAlignment="1" applyBorder="1" applyFont="1" applyNumberFormat="1">
      <alignment horizontal="center" readingOrder="0" vertical="top"/>
    </xf>
    <xf borderId="1" fillId="0" fontId="22" numFmtId="0" xfId="0" applyAlignment="1" applyBorder="1" applyFont="1">
      <alignment horizontal="center" readingOrder="0" vertical="top"/>
    </xf>
    <xf borderId="1" fillId="5" fontId="22" numFmtId="3" xfId="0" applyAlignment="1" applyBorder="1" applyFont="1" applyNumberFormat="1">
      <alignment horizontal="center" readingOrder="0"/>
    </xf>
    <xf borderId="1" fillId="0" fontId="23" numFmtId="0" xfId="0" applyAlignment="1" applyBorder="1" applyFont="1">
      <alignment horizontal="center" readingOrder="0" shrinkToFit="0" wrapText="0"/>
    </xf>
    <xf borderId="1" fillId="5" fontId="24" numFmtId="0" xfId="0" applyAlignment="1" applyBorder="1" applyFont="1">
      <alignment horizontal="right" readingOrder="0"/>
    </xf>
    <xf borderId="1" fillId="5" fontId="22" numFmtId="0" xfId="0" applyAlignment="1" applyBorder="1" applyFont="1">
      <alignment horizontal="center" readingOrder="0"/>
    </xf>
    <xf borderId="1" fillId="0" fontId="22" numFmtId="0" xfId="0" applyAlignment="1" applyBorder="1" applyFont="1">
      <alignment horizontal="center" readingOrder="0"/>
    </xf>
    <xf borderId="1" fillId="5" fontId="22" numFmtId="4" xfId="0" applyAlignment="1" applyBorder="1" applyFont="1" applyNumberFormat="1">
      <alignment horizontal="right" readingOrder="0" vertical="top"/>
    </xf>
    <xf borderId="1" fillId="5" fontId="25" numFmtId="4" xfId="0" applyAlignment="1" applyBorder="1" applyFont="1" applyNumberFormat="1">
      <alignment horizontal="center" readingOrder="0"/>
    </xf>
    <xf borderId="1" fillId="4" fontId="22" numFmtId="4" xfId="0" applyAlignment="1" applyBorder="1" applyFont="1" applyNumberFormat="1">
      <alignment horizontal="right" readingOrder="0" vertical="top"/>
    </xf>
    <xf borderId="1" fillId="0" fontId="26" numFmtId="4" xfId="0" applyAlignment="1" applyBorder="1" applyFont="1" applyNumberFormat="1">
      <alignment horizontal="center" shrinkToFit="0" wrapText="0"/>
    </xf>
    <xf borderId="1" fillId="13" fontId="27" numFmtId="10" xfId="0" applyAlignment="1" applyBorder="1" applyFont="1" applyNumberFormat="1">
      <alignment horizontal="center" shrinkToFit="0" wrapText="0"/>
    </xf>
    <xf borderId="1" fillId="13" fontId="28" numFmtId="9" xfId="0" applyAlignment="1" applyBorder="1" applyFont="1" applyNumberFormat="1">
      <alignment horizontal="center" readingOrder="0" shrinkToFit="0" wrapText="0"/>
    </xf>
    <xf borderId="6" fillId="13" fontId="28" numFmtId="9" xfId="0" applyAlignment="1" applyBorder="1" applyFont="1" applyNumberFormat="1">
      <alignment horizontal="center" readingOrder="0" shrinkToFit="0" vertical="bottom" wrapText="0"/>
    </xf>
    <xf borderId="2" fillId="13" fontId="29" numFmtId="0" xfId="0" applyAlignment="1" applyBorder="1" applyFont="1">
      <alignment horizontal="center" readingOrder="0" shrinkToFit="0" wrapText="1"/>
    </xf>
    <xf borderId="17" fillId="13" fontId="28" numFmtId="4" xfId="0" applyAlignment="1" applyBorder="1" applyFont="1" applyNumberFormat="1">
      <alignment horizontal="center" shrinkToFit="0" vertical="bottom" wrapText="0"/>
    </xf>
    <xf borderId="1" fillId="5" fontId="24" numFmtId="4" xfId="0" applyAlignment="1" applyBorder="1" applyFont="1" applyNumberFormat="1">
      <alignment horizontal="right" readingOrder="0" shrinkToFit="0" wrapText="0"/>
    </xf>
    <xf borderId="1" fillId="0" fontId="30" numFmtId="4" xfId="0" applyAlignment="1" applyBorder="1" applyFont="1" applyNumberFormat="1">
      <alignment horizontal="center" readingOrder="0" vertical="top"/>
    </xf>
    <xf borderId="1" fillId="5" fontId="31" numFmtId="4" xfId="0" applyAlignment="1" applyBorder="1" applyFont="1" applyNumberFormat="1">
      <alignment horizontal="right" readingOrder="0" shrinkToFit="0" wrapText="0"/>
    </xf>
    <xf borderId="1" fillId="0" fontId="30" numFmtId="0" xfId="0" applyAlignment="1" applyBorder="1" applyFont="1">
      <alignment horizontal="center" readingOrder="0" vertical="top"/>
    </xf>
    <xf borderId="1" fillId="5" fontId="22" numFmtId="0" xfId="0" applyAlignment="1" applyBorder="1" applyFont="1">
      <alignment horizontal="right" readingOrder="0" vertical="top"/>
    </xf>
    <xf borderId="1" fillId="5" fontId="25" numFmtId="0" xfId="0" applyAlignment="1" applyBorder="1" applyFont="1">
      <alignment horizontal="center" readingOrder="0"/>
    </xf>
    <xf borderId="1" fillId="5" fontId="31" numFmtId="0" xfId="0" applyAlignment="1" applyBorder="1" applyFont="1">
      <alignment horizontal="right" readingOrder="0" shrinkToFit="0" wrapText="0"/>
    </xf>
    <xf borderId="1" fillId="4" fontId="22" numFmtId="0" xfId="0" applyAlignment="1" applyBorder="1" applyFont="1">
      <alignment horizontal="right" readingOrder="0" vertical="top"/>
    </xf>
    <xf borderId="2" fillId="13" fontId="27" numFmtId="0" xfId="0" applyAlignment="1" applyBorder="1" applyFont="1">
      <alignment readingOrder="0" shrinkToFit="0" vertical="bottom" wrapText="1"/>
    </xf>
    <xf borderId="18" fillId="4" fontId="22" numFmtId="164" xfId="0" applyAlignment="1" applyBorder="1" applyFont="1" applyNumberFormat="1">
      <alignment horizontal="center" readingOrder="0" vertical="top"/>
    </xf>
    <xf borderId="5" fillId="0" fontId="22" numFmtId="0" xfId="0" applyAlignment="1" applyBorder="1" applyFont="1">
      <alignment horizontal="center" readingOrder="0" vertical="top"/>
    </xf>
    <xf borderId="5" fillId="5" fontId="22" numFmtId="0" xfId="0" applyAlignment="1" applyBorder="1" applyFont="1">
      <alignment horizontal="center" readingOrder="0"/>
    </xf>
    <xf borderId="5" fillId="0" fontId="23" numFmtId="0" xfId="0" applyAlignment="1" applyBorder="1" applyFont="1">
      <alignment horizontal="center" readingOrder="0" shrinkToFit="0" wrapText="0"/>
    </xf>
    <xf borderId="5" fillId="5" fontId="31" numFmtId="0" xfId="0" applyAlignment="1" applyBorder="1" applyFont="1">
      <alignment horizontal="right" readingOrder="0" shrinkToFit="0" wrapText="0"/>
    </xf>
    <xf borderId="5" fillId="0" fontId="22" numFmtId="0" xfId="0" applyAlignment="1" applyBorder="1" applyFont="1">
      <alignment horizontal="center" readingOrder="0"/>
    </xf>
    <xf borderId="5" fillId="5" fontId="22" numFmtId="4" xfId="0" applyAlignment="1" applyBorder="1" applyFont="1" applyNumberFormat="1">
      <alignment horizontal="right" readingOrder="0" vertical="top"/>
    </xf>
    <xf borderId="5" fillId="5" fontId="25" numFmtId="0" xfId="0" applyAlignment="1" applyBorder="1" applyFont="1">
      <alignment horizontal="center" readingOrder="0"/>
    </xf>
    <xf borderId="5" fillId="5" fontId="22" numFmtId="0" xfId="0" applyAlignment="1" applyBorder="1" applyFont="1">
      <alignment horizontal="right" readingOrder="0" vertical="top"/>
    </xf>
    <xf borderId="5" fillId="4" fontId="22" numFmtId="0" xfId="0" applyAlignment="1" applyBorder="1" applyFont="1">
      <alignment horizontal="right" readingOrder="0" vertical="top"/>
    </xf>
    <xf borderId="5" fillId="0" fontId="26" numFmtId="4" xfId="0" applyAlignment="1" applyBorder="1" applyFont="1" applyNumberFormat="1">
      <alignment horizontal="center" shrinkToFit="0" wrapText="0"/>
    </xf>
    <xf borderId="5" fillId="13" fontId="27" numFmtId="10" xfId="0" applyAlignment="1" applyBorder="1" applyFont="1" applyNumberFormat="1">
      <alignment horizontal="center" shrinkToFit="0" wrapText="0"/>
    </xf>
    <xf borderId="5" fillId="13" fontId="28" numFmtId="9" xfId="0" applyAlignment="1" applyBorder="1" applyFont="1" applyNumberFormat="1">
      <alignment horizontal="center" readingOrder="0" shrinkToFit="0" wrapText="0"/>
    </xf>
    <xf borderId="19" fillId="13" fontId="28" numFmtId="9" xfId="0" applyAlignment="1" applyBorder="1" applyFont="1" applyNumberFormat="1">
      <alignment horizontal="center" readingOrder="0" shrinkToFit="0" vertical="bottom" wrapText="0"/>
    </xf>
    <xf borderId="20" fillId="0" fontId="12" numFmtId="0" xfId="0" applyBorder="1" applyFont="1"/>
    <xf borderId="21" fillId="13" fontId="28" numFmtId="4" xfId="0" applyAlignment="1" applyBorder="1" applyFont="1" applyNumberFormat="1">
      <alignment horizontal="center" shrinkToFit="0" vertical="bottom" wrapText="0"/>
    </xf>
    <xf borderId="0" fillId="0" fontId="23" numFmtId="0" xfId="0" applyAlignment="1" applyFont="1">
      <alignment shrinkToFit="0" vertical="bottom" wrapText="0"/>
    </xf>
    <xf borderId="0" fillId="5" fontId="32" numFmtId="0" xfId="0" applyFont="1"/>
    <xf borderId="0" fillId="0" fontId="10" numFmtId="0" xfId="0" applyAlignment="1" applyFont="1">
      <alignment horizontal="center" shrinkToFit="0" wrapText="0"/>
    </xf>
    <xf borderId="0" fillId="5" fontId="22" numFmtId="0" xfId="0" applyAlignment="1" applyFont="1">
      <alignment horizontal="right" vertical="top"/>
    </xf>
    <xf borderId="0" fillId="2" fontId="33" numFmtId="0" xfId="0" applyAlignment="1" applyFont="1">
      <alignment horizontal="center" readingOrder="0" vertical="center"/>
    </xf>
    <xf borderId="0" fillId="0" fontId="7" numFmtId="0" xfId="0" applyAlignment="1" applyFont="1">
      <alignment horizontal="left" vertical="center"/>
    </xf>
    <xf borderId="1" fillId="13" fontId="34" numFmtId="0" xfId="0" applyAlignment="1" applyBorder="1" applyFont="1">
      <alignment horizontal="left" readingOrder="0" vertical="center"/>
    </xf>
    <xf borderId="1" fillId="13" fontId="35" numFmtId="0" xfId="0" applyAlignment="1" applyBorder="1" applyFont="1">
      <alignment horizontal="left" readingOrder="0" shrinkToFit="0" vertical="center" wrapText="0"/>
    </xf>
    <xf borderId="0" fillId="0" fontId="36" numFmtId="0" xfId="0" applyAlignment="1" applyFont="1">
      <alignment horizontal="left" vertical="center"/>
    </xf>
    <xf borderId="6" fillId="9" fontId="33" numFmtId="0" xfId="0" applyAlignment="1" applyBorder="1" applyFont="1">
      <alignment horizontal="center" readingOrder="0" vertical="center"/>
    </xf>
    <xf borderId="9" fillId="0" fontId="12" numFmtId="0" xfId="0" applyBorder="1" applyFont="1"/>
    <xf borderId="1" fillId="0" fontId="37" numFmtId="0" xfId="0" applyAlignment="1" applyBorder="1" applyFont="1">
      <alignment horizontal="left" vertical="center"/>
    </xf>
    <xf borderId="1" fillId="0" fontId="38" numFmtId="0" xfId="0" applyAlignment="1" applyBorder="1" applyFont="1">
      <alignment horizontal="left" readingOrder="0" shrinkToFit="0" vertical="center" wrapText="0"/>
    </xf>
    <xf borderId="1" fillId="0" fontId="39" numFmtId="0" xfId="0" applyAlignment="1" applyBorder="1" applyFont="1">
      <alignment horizontal="left" readingOrder="0" vertical="center"/>
    </xf>
    <xf borderId="1" fillId="0" fontId="40" numFmtId="0" xfId="0" applyAlignment="1" applyBorder="1" applyFont="1">
      <alignment horizontal="left" readingOrder="0" shrinkToFit="0" vertical="center" wrapText="0"/>
    </xf>
    <xf borderId="0" fillId="4" fontId="41" numFmtId="0" xfId="0" applyAlignment="1" applyFont="1">
      <alignment horizontal="left" readingOrder="0" vertical="center"/>
    </xf>
    <xf borderId="0" fillId="0" fontId="39" numFmtId="0" xfId="0" applyAlignment="1" applyFont="1">
      <alignment horizontal="left" vertical="center"/>
    </xf>
    <xf borderId="1" fillId="0" fontId="39" numFmtId="0" xfId="0" applyAlignment="1" applyBorder="1" applyFont="1">
      <alignment horizontal="left" vertical="center"/>
    </xf>
    <xf borderId="1" fillId="0" fontId="42" numFmtId="0" xfId="0" applyAlignment="1" applyBorder="1" applyFont="1">
      <alignment horizontal="left" readingOrder="0" shrinkToFit="0" vertical="center" wrapText="0"/>
    </xf>
    <xf borderId="1" fillId="0" fontId="43" numFmtId="0" xfId="0" applyAlignment="1" applyBorder="1" applyFont="1">
      <alignment horizontal="left" readingOrder="0" vertical="center"/>
    </xf>
    <xf borderId="1" fillId="0" fontId="44" numFmtId="0" xfId="0" applyAlignment="1" applyBorder="1" applyFont="1">
      <alignment horizontal="left" readingOrder="0" shrinkToFit="0" wrapText="1"/>
    </xf>
    <xf borderId="22" fillId="14" fontId="45" numFmtId="0" xfId="0" applyAlignment="1" applyBorder="1" applyFill="1" applyFont="1">
      <alignment horizontal="center" readingOrder="0" shrinkToFit="0" vertical="bottom" wrapText="0"/>
    </xf>
    <xf borderId="23" fillId="0" fontId="12" numFmtId="0" xfId="0" applyBorder="1" applyFont="1"/>
    <xf borderId="24" fillId="0" fontId="12" numFmtId="0" xfId="0" applyBorder="1" applyFont="1"/>
    <xf borderId="22" fillId="15" fontId="46" numFmtId="0" xfId="0" applyAlignment="1" applyBorder="1" applyFill="1" applyFont="1">
      <alignment readingOrder="0" shrinkToFit="0" vertical="bottom" wrapText="0"/>
    </xf>
    <xf borderId="23" fillId="15" fontId="46" numFmtId="0" xfId="0" applyAlignment="1" applyBorder="1" applyFont="1">
      <alignment readingOrder="0" shrinkToFit="0" vertical="bottom" wrapText="0"/>
    </xf>
    <xf borderId="24" fillId="15" fontId="46" numFmtId="0" xfId="0" applyAlignment="1" applyBorder="1" applyFont="1">
      <alignment readingOrder="0" shrinkToFit="0" vertical="bottom" wrapText="0"/>
    </xf>
    <xf borderId="22" fillId="16" fontId="23" numFmtId="0" xfId="0" applyAlignment="1" applyBorder="1" applyFill="1" applyFont="1">
      <alignment horizontal="right" readingOrder="0" shrinkToFit="0" vertical="bottom" wrapText="0"/>
    </xf>
    <xf borderId="23" fillId="16" fontId="23" numFmtId="10" xfId="0" applyAlignment="1" applyBorder="1" applyFont="1" applyNumberFormat="1">
      <alignment horizontal="right" readingOrder="0" shrinkToFit="0" vertical="bottom" wrapText="0"/>
    </xf>
    <xf borderId="23" fillId="16" fontId="23" numFmtId="0" xfId="0" applyAlignment="1" applyBorder="1" applyFont="1">
      <alignment readingOrder="0" shrinkToFit="0" vertical="bottom" wrapText="0"/>
    </xf>
    <xf borderId="23" fillId="16" fontId="23" numFmtId="9" xfId="0" applyAlignment="1" applyBorder="1" applyFont="1" applyNumberFormat="1">
      <alignment horizontal="right" readingOrder="0" shrinkToFit="0" vertical="bottom" wrapText="0"/>
    </xf>
    <xf borderId="24" fillId="16" fontId="23" numFmtId="0" xfId="0" applyAlignment="1" applyBorder="1" applyFont="1">
      <alignment horizontal="right" readingOrder="0" shrinkToFit="0" vertical="bottom" wrapText="0"/>
    </xf>
    <xf borderId="22" fillId="0" fontId="23" numFmtId="0" xfId="0" applyAlignment="1" applyBorder="1" applyFont="1">
      <alignment horizontal="right" readingOrder="0" shrinkToFit="0" vertical="bottom" wrapText="0"/>
    </xf>
    <xf borderId="23" fillId="0" fontId="23" numFmtId="10" xfId="0" applyAlignment="1" applyBorder="1" applyFont="1" applyNumberFormat="1">
      <alignment horizontal="right" readingOrder="0" shrinkToFit="0" vertical="bottom" wrapText="0"/>
    </xf>
    <xf borderId="23" fillId="0" fontId="23" numFmtId="0" xfId="0" applyAlignment="1" applyBorder="1" applyFont="1">
      <alignment readingOrder="0" shrinkToFit="0" vertical="bottom" wrapText="0"/>
    </xf>
    <xf borderId="23" fillId="0" fontId="23" numFmtId="9" xfId="0" applyAlignment="1" applyBorder="1" applyFont="1" applyNumberFormat="1">
      <alignment horizontal="right" readingOrder="0" shrinkToFit="0" vertical="bottom" wrapText="0"/>
    </xf>
    <xf borderId="24" fillId="0" fontId="23" numFmtId="0" xfId="0" applyAlignment="1" applyBorder="1" applyFont="1">
      <alignment horizontal="right" readingOrder="0" shrinkToFit="0" vertical="bottom" wrapText="0"/>
    </xf>
    <xf borderId="11" fillId="0" fontId="23" numFmtId="0" xfId="0" applyAlignment="1" applyBorder="1" applyFont="1">
      <alignment horizontal="right" readingOrder="0" shrinkToFit="0" vertical="bottom" wrapText="0"/>
    </xf>
    <xf borderId="25" fillId="0" fontId="23" numFmtId="10" xfId="0" applyAlignment="1" applyBorder="1" applyFont="1" applyNumberFormat="1">
      <alignment horizontal="right" readingOrder="0" shrinkToFit="0" vertical="bottom" wrapText="0"/>
    </xf>
    <xf borderId="25" fillId="0" fontId="23" numFmtId="0" xfId="0" applyAlignment="1" applyBorder="1" applyFont="1">
      <alignment readingOrder="0" shrinkToFit="0" vertical="bottom" wrapText="0"/>
    </xf>
    <xf borderId="25" fillId="0" fontId="23" numFmtId="9" xfId="0" applyAlignment="1" applyBorder="1" applyFont="1" applyNumberFormat="1">
      <alignment horizontal="right" readingOrder="0" shrinkToFit="0" vertical="bottom" wrapText="0"/>
    </xf>
    <xf borderId="12" fillId="0" fontId="23" numFmtId="0" xfId="0" applyAlignment="1" applyBorder="1" applyFont="1">
      <alignment horizontal="right" readingOrder="0" shrinkToFit="0" vertical="bottom" wrapText="0"/>
    </xf>
    <xf borderId="26" fillId="0" fontId="47" numFmtId="0" xfId="0" applyAlignment="1" applyBorder="1" applyFont="1">
      <alignment horizontal="center" readingOrder="0" shrinkToFit="0" wrapText="0"/>
    </xf>
    <xf borderId="24" fillId="0" fontId="48" numFmtId="0" xfId="0" applyAlignment="1" applyBorder="1" applyFont="1">
      <alignment horizontal="center" shrinkToFit="0" vertical="bottom" wrapText="0"/>
    </xf>
    <xf borderId="24" fillId="0" fontId="48" numFmtId="0" xfId="0" applyAlignment="1" applyBorder="1" applyFont="1">
      <alignment horizontal="left" readingOrder="0" shrinkToFit="0" wrapText="0"/>
    </xf>
    <xf borderId="27" fillId="0" fontId="12" numFmtId="0" xfId="0" applyBorder="1" applyFont="1"/>
    <xf borderId="28" fillId="0" fontId="48" numFmtId="0" xfId="0" applyAlignment="1" applyBorder="1" applyFont="1">
      <alignment horizontal="center" shrinkToFit="0" vertical="bottom" wrapText="0"/>
    </xf>
    <xf borderId="28" fillId="0" fontId="49" numFmtId="0" xfId="0" applyAlignment="1" applyBorder="1" applyFont="1">
      <alignment horizontal="left" readingOrder="0" shrinkToFit="0" wrapText="0"/>
    </xf>
    <xf borderId="27" fillId="0" fontId="47" numFmtId="0" xfId="0" applyAlignment="1" applyBorder="1" applyFont="1">
      <alignment horizontal="center" shrinkToFit="0" wrapText="0"/>
    </xf>
    <xf borderId="28" fillId="0" fontId="47" numFmtId="0" xfId="0" applyAlignment="1" applyBorder="1" applyFont="1">
      <alignment horizontal="center" shrinkToFit="0" wrapText="0"/>
    </xf>
    <xf borderId="28" fillId="0" fontId="50" numFmtId="0" xfId="0" applyAlignment="1" applyBorder="1" applyFont="1">
      <alignment horizontal="left" readingOrder="0" shrinkToFit="0" wrapText="0"/>
    </xf>
    <xf borderId="29" fillId="0" fontId="48" numFmtId="0" xfId="0" applyAlignment="1" applyBorder="1" applyFont="1">
      <alignment shrinkToFit="0" vertical="bottom" wrapText="0"/>
    </xf>
    <xf borderId="30" fillId="0" fontId="48" numFmtId="0" xfId="0" applyAlignment="1" applyBorder="1" applyFont="1">
      <alignment shrinkToFit="0" vertical="bottom" wrapText="0"/>
    </xf>
    <xf borderId="30" fillId="0" fontId="48" numFmtId="0" xfId="0" applyAlignment="1" applyBorder="1" applyFont="1">
      <alignment horizontal="left" shrinkToFit="0" vertical="bottom" wrapText="0"/>
    </xf>
    <xf borderId="27" fillId="0" fontId="47" numFmtId="0" xfId="0" applyAlignment="1" applyBorder="1" applyFont="1">
      <alignment horizontal="center" readingOrder="0" shrinkToFit="0" wrapText="0"/>
    </xf>
    <xf borderId="28" fillId="0" fontId="48" numFmtId="0" xfId="0" applyAlignment="1" applyBorder="1" applyFont="1">
      <alignment horizontal="left" readingOrder="0" shrinkToFit="0" wrapText="0"/>
    </xf>
    <xf borderId="29" fillId="0" fontId="47" numFmtId="0" xfId="0" applyAlignment="1" applyBorder="1" applyFont="1">
      <alignment horizontal="center" shrinkToFit="0" wrapText="0"/>
    </xf>
    <xf borderId="30" fillId="0" fontId="47" numFmtId="0" xfId="0" applyAlignment="1" applyBorder="1" applyFont="1">
      <alignment horizontal="center" shrinkToFit="0" wrapText="0"/>
    </xf>
    <xf borderId="30" fillId="0" fontId="48" numFmtId="0" xfId="0" applyAlignment="1" applyBorder="1" applyFont="1">
      <alignment horizontal="center" shrinkToFit="0" vertical="bottom" wrapText="0"/>
    </xf>
    <xf borderId="30" fillId="0" fontId="48" numFmtId="0" xfId="0" applyAlignment="1" applyBorder="1" applyFont="1">
      <alignment horizontal="left" shrinkToFit="0" wrapText="0"/>
    </xf>
    <xf borderId="28" fillId="0" fontId="49" numFmtId="0" xfId="0" applyAlignment="1" applyBorder="1" applyFont="1">
      <alignment horizontal="left" readingOrder="0"/>
    </xf>
    <xf borderId="30" fillId="0" fontId="50" numFmtId="0" xfId="0" applyAlignment="1" applyBorder="1" applyFont="1">
      <alignment horizontal="left" shrinkToFit="0" wrapText="0"/>
    </xf>
    <xf borderId="29" fillId="0" fontId="47" numFmtId="0" xfId="0" applyAlignment="1" applyBorder="1" applyFont="1">
      <alignment shrinkToFit="0" vertical="bottom" wrapText="0"/>
    </xf>
    <xf borderId="30" fillId="0" fontId="47" numFmtId="0" xfId="0" applyAlignment="1" applyBorder="1" applyFont="1">
      <alignment shrinkToFit="0" vertical="bottom" wrapText="0"/>
    </xf>
    <xf borderId="27" fillId="0" fontId="47" numFmtId="0" xfId="0" applyAlignment="1" applyBorder="1" applyFont="1">
      <alignment horizontal="center" readingOrder="0"/>
    </xf>
    <xf borderId="28" fillId="0" fontId="48" numFmtId="0" xfId="0" applyAlignment="1" applyBorder="1" applyFont="1">
      <alignment horizontal="center" shrinkToFit="0" wrapText="0"/>
    </xf>
    <xf borderId="28" fillId="0" fontId="48" numFmtId="0" xfId="0" applyAlignment="1" applyBorder="1" applyFont="1">
      <alignment horizontal="left" readingOrder="0"/>
    </xf>
    <xf borderId="29" fillId="0" fontId="12" numFmtId="0" xfId="0" applyBorder="1" applyFont="1"/>
    <xf borderId="30" fillId="0" fontId="48" numFmtId="0" xfId="0" applyAlignment="1" applyBorder="1" applyFont="1">
      <alignment horizontal="center"/>
    </xf>
    <xf borderId="30" fillId="0" fontId="49" numFmtId="0" xfId="0" applyAlignment="1" applyBorder="1" applyFont="1">
      <alignment horizontal="left" readingOrder="0"/>
    </xf>
    <xf borderId="0" fillId="0" fontId="51" numFmtId="0" xfId="0" applyAlignment="1" applyFont="1">
      <alignment readingOrder="0" shrinkToFit="0" vertical="bottom" wrapText="0"/>
    </xf>
    <xf borderId="0" fillId="0" fontId="52" numFmtId="0" xfId="0" applyAlignment="1" applyFont="1">
      <alignment readingOrder="0" shrinkToFit="0" vertical="bottom" wrapText="0"/>
    </xf>
    <xf borderId="0" fillId="5" fontId="53" numFmtId="0" xfId="0" applyAlignment="1" applyFont="1">
      <alignment horizontal="center" readingOrder="0" shrinkToFit="0" wrapText="1"/>
    </xf>
    <xf borderId="1" fillId="5" fontId="53" numFmtId="0" xfId="0" applyAlignment="1" applyBorder="1" applyFont="1">
      <alignment horizontal="left" readingOrder="0" shrinkToFit="0" wrapText="0"/>
    </xf>
    <xf borderId="1" fillId="0" fontId="53" numFmtId="0" xfId="0" applyAlignment="1" applyBorder="1" applyFont="1">
      <alignment horizontal="right" readingOrder="0" shrinkToFit="0" wrapText="0"/>
    </xf>
    <xf borderId="1" fillId="0" fontId="54" numFmtId="0" xfId="0" applyAlignment="1" applyBorder="1" applyFont="1">
      <alignment readingOrder="0" shrinkToFit="0" vertical="bottom" wrapText="0"/>
    </xf>
    <xf borderId="1" fillId="0" fontId="53" numFmtId="0" xfId="0" applyAlignment="1" applyBorder="1" applyFont="1">
      <alignment horizontal="left" readingOrder="0" shrinkToFit="0" wrapText="0"/>
    </xf>
    <xf borderId="1" fillId="0" fontId="55" numFmtId="0" xfId="0" applyAlignment="1" applyBorder="1" applyFont="1">
      <alignment readingOrder="0"/>
    </xf>
    <xf borderId="1" fillId="5" fontId="56" numFmtId="164" xfId="0" applyAlignment="1" applyBorder="1" applyFont="1" applyNumberFormat="1">
      <alignment horizontal="left" readingOrder="0" shrinkToFit="0" vertical="top" wrapText="0"/>
    </xf>
    <xf borderId="1" fillId="0" fontId="56" numFmtId="0" xfId="0" applyAlignment="1" applyBorder="1" applyFont="1">
      <alignment horizontal="right" readingOrder="0" shrinkToFit="0" vertical="top" wrapText="0"/>
    </xf>
    <xf borderId="1" fillId="0" fontId="57" numFmtId="0" xfId="0" applyAlignment="1" applyBorder="1" applyFont="1">
      <alignment horizontal="right" readingOrder="0" shrinkToFit="0" vertical="bottom" wrapText="0"/>
    </xf>
    <xf borderId="1" fillId="0" fontId="56" numFmtId="0" xfId="0" applyAlignment="1" applyBorder="1" applyFont="1">
      <alignment horizontal="center" readingOrder="0" shrinkToFit="0" vertical="bottom" wrapText="0"/>
    </xf>
    <xf borderId="1" fillId="0" fontId="58" numFmtId="0" xfId="0" applyAlignment="1" applyBorder="1" applyFont="1">
      <alignment horizontal="center" readingOrder="0" shrinkToFit="0" wrapText="0"/>
    </xf>
    <xf borderId="1" fillId="0" fontId="58" numFmtId="0" xfId="0" applyAlignment="1" applyBorder="1" applyFont="1">
      <alignment horizontal="center" readingOrder="0" shrinkToFit="0" vertical="bottom" wrapText="0"/>
    </xf>
    <xf borderId="1" fillId="0" fontId="58" numFmtId="10" xfId="0" applyAlignment="1" applyBorder="1" applyFont="1" applyNumberFormat="1">
      <alignment horizontal="right" readingOrder="0" shrinkToFit="0" vertical="bottom" wrapText="0"/>
    </xf>
    <xf borderId="7" fillId="0" fontId="59" numFmtId="0" xfId="0" applyAlignment="1" applyBorder="1" applyFont="1">
      <alignment horizontal="center" readingOrder="0" shrinkToFit="0" vertical="center" wrapText="1"/>
    </xf>
    <xf borderId="1" fillId="0" fontId="59" numFmtId="0" xfId="0" applyAlignment="1" applyBorder="1" applyFont="1">
      <alignment horizontal="center" readingOrder="0"/>
    </xf>
    <xf borderId="1" fillId="5" fontId="56" numFmtId="0" xfId="0" applyAlignment="1" applyBorder="1" applyFont="1">
      <alignment horizontal="right" readingOrder="0" vertical="bottom"/>
    </xf>
    <xf borderId="1" fillId="5" fontId="56" numFmtId="4" xfId="0" applyAlignment="1" applyBorder="1" applyFont="1" applyNumberFormat="1">
      <alignment horizontal="right" readingOrder="0" shrinkToFit="0" wrapText="0"/>
    </xf>
    <xf borderId="1" fillId="0" fontId="56" numFmtId="4" xfId="0" applyAlignment="1" applyBorder="1" applyFont="1" applyNumberFormat="1">
      <alignment horizontal="right" readingOrder="0" shrinkToFit="0" vertical="bottom" wrapText="0"/>
    </xf>
    <xf borderId="1" fillId="4" fontId="56" numFmtId="4" xfId="0" applyAlignment="1" applyBorder="1" applyFont="1" applyNumberFormat="1">
      <alignment horizontal="right" readingOrder="0" vertical="top"/>
    </xf>
    <xf borderId="1" fillId="0" fontId="58" numFmtId="4" xfId="0" applyAlignment="1" applyBorder="1" applyFont="1" applyNumberFormat="1">
      <alignment horizontal="right" readingOrder="0" shrinkToFit="0" vertical="bottom" wrapText="0"/>
    </xf>
    <xf borderId="1" fillId="5" fontId="56" numFmtId="4" xfId="0" applyAlignment="1" applyBorder="1" applyFont="1" applyNumberFormat="1">
      <alignment horizontal="right" readingOrder="0" vertical="top"/>
    </xf>
    <xf borderId="1" fillId="0" fontId="59" numFmtId="4" xfId="0" applyBorder="1" applyFont="1" applyNumberFormat="1"/>
    <xf borderId="1" fillId="5" fontId="57" numFmtId="0" xfId="0" applyAlignment="1" applyBorder="1" applyFont="1">
      <alignment horizontal="right" readingOrder="0" vertical="top"/>
    </xf>
    <xf borderId="1" fillId="5" fontId="56" numFmtId="0" xfId="0" applyAlignment="1" applyBorder="1" applyFont="1">
      <alignment horizontal="right" readingOrder="0" vertical="top"/>
    </xf>
    <xf borderId="1" fillId="5" fontId="56" numFmtId="4" xfId="0" applyAlignment="1" applyBorder="1" applyFont="1" applyNumberFormat="1">
      <alignment horizontal="right" readingOrder="0"/>
    </xf>
    <xf borderId="0" fillId="0" fontId="7" numFmtId="0" xfId="0" applyAlignment="1" applyFont="1">
      <alignment vertical="bottom"/>
    </xf>
    <xf borderId="6" fillId="17" fontId="60" numFmtId="0" xfId="0" applyAlignment="1" applyBorder="1" applyFill="1" applyFont="1">
      <alignment horizontal="center" readingOrder="0"/>
    </xf>
    <xf borderId="31" fillId="0" fontId="12" numFmtId="0" xfId="0" applyBorder="1" applyFont="1"/>
    <xf borderId="0" fillId="4" fontId="60" numFmtId="0" xfId="0" applyAlignment="1" applyFont="1">
      <alignment horizontal="center" readingOrder="0"/>
    </xf>
    <xf borderId="0" fillId="4" fontId="7" numFmtId="0" xfId="0" applyFont="1"/>
    <xf borderId="1" fillId="18" fontId="60" numFmtId="0" xfId="0" applyAlignment="1" applyBorder="1" applyFill="1" applyFont="1">
      <alignment readingOrder="0"/>
    </xf>
    <xf borderId="6" fillId="18" fontId="61" numFmtId="0" xfId="0" applyAlignment="1" applyBorder="1" applyFont="1">
      <alignment readingOrder="0"/>
    </xf>
    <xf borderId="0" fillId="4" fontId="60" numFmtId="0" xfId="0" applyFont="1"/>
    <xf borderId="0" fillId="4" fontId="62" numFmtId="0" xfId="0" applyFont="1"/>
    <xf borderId="6" fillId="17" fontId="7" numFmtId="0" xfId="0" applyAlignment="1" applyBorder="1" applyFont="1">
      <alignment horizontal="center" readingOrder="0"/>
    </xf>
    <xf borderId="0" fillId="4" fontId="7" numFmtId="0" xfId="0" applyAlignment="1" applyFont="1">
      <alignment horizontal="center" readingOrder="0"/>
    </xf>
    <xf borderId="6" fillId="18" fontId="7" numFmtId="0" xfId="0" applyAlignment="1" applyBorder="1" applyFont="1">
      <alignment horizontal="center" readingOrder="0"/>
    </xf>
    <xf borderId="6" fillId="0" fontId="7" numFmtId="0" xfId="0" applyAlignment="1" applyBorder="1" applyFont="1">
      <alignment readingOrder="0"/>
    </xf>
    <xf borderId="6" fillId="0" fontId="7" numFmtId="0" xfId="0" applyBorder="1" applyFont="1"/>
    <xf borderId="1" fillId="0" fontId="7" numFmtId="0" xfId="0" applyAlignment="1" applyBorder="1" applyFont="1">
      <alignment readingOrder="0"/>
    </xf>
    <xf borderId="32" fillId="0" fontId="26" numFmtId="0" xfId="0" applyAlignment="1" applyBorder="1" applyFont="1">
      <alignment readingOrder="0"/>
    </xf>
    <xf borderId="6" fillId="0" fontId="26" numFmtId="0" xfId="0" applyAlignment="1" applyBorder="1" applyFont="1">
      <alignment readingOrder="0"/>
    </xf>
    <xf borderId="10" fillId="0" fontId="63" numFmtId="0" xfId="0" applyAlignment="1" applyBorder="1" applyFont="1">
      <alignment readingOrder="0"/>
    </xf>
    <xf borderId="10" fillId="5" fontId="64" numFmtId="10" xfId="0" applyAlignment="1" applyBorder="1" applyFont="1" applyNumberFormat="1">
      <alignment vertical="bottom"/>
    </xf>
    <xf borderId="10" fillId="4" fontId="64" numFmtId="0" xfId="0" applyAlignment="1" applyBorder="1" applyFont="1">
      <alignment readingOrder="0"/>
    </xf>
    <xf borderId="10" fillId="5" fontId="64" numFmtId="0" xfId="0" applyAlignment="1" applyBorder="1" applyFont="1">
      <alignment vertical="bottom"/>
    </xf>
    <xf borderId="10" fillId="4" fontId="47" numFmtId="0" xfId="0" applyAlignment="1" applyBorder="1" applyFont="1">
      <alignment readingOrder="0" shrinkToFit="0" vertical="bottom" wrapText="0"/>
    </xf>
    <xf borderId="10" fillId="4" fontId="65" numFmtId="0" xfId="0" applyAlignment="1" applyBorder="1" applyFont="1">
      <alignment horizontal="left" readingOrder="0" shrinkToFit="0" wrapText="0"/>
    </xf>
    <xf borderId="10" fillId="0" fontId="7" numFmtId="164" xfId="0" applyAlignment="1" applyBorder="1" applyFont="1" applyNumberFormat="1">
      <alignment readingOrder="0"/>
    </xf>
    <xf borderId="10" fillId="0" fontId="7" numFmtId="10" xfId="0" applyBorder="1" applyFont="1" applyNumberFormat="1"/>
    <xf borderId="10" fillId="0" fontId="7" numFmtId="10" xfId="0" applyAlignment="1" applyBorder="1" applyFont="1" applyNumberFormat="1">
      <alignment readingOrder="0"/>
    </xf>
    <xf borderId="26" fillId="0" fontId="7" numFmtId="0" xfId="0" applyAlignment="1" applyBorder="1" applyFont="1">
      <alignment readingOrder="0"/>
    </xf>
    <xf borderId="1" fillId="18" fontId="7" numFmtId="0" xfId="0" applyAlignment="1" applyBorder="1" applyFont="1">
      <alignment readingOrder="0"/>
    </xf>
    <xf borderId="1" fillId="0" fontId="66" numFmtId="0" xfId="0" applyAlignment="1" applyBorder="1" applyFont="1">
      <alignment readingOrder="0"/>
    </xf>
    <xf borderId="1" fillId="0" fontId="7" numFmtId="0" xfId="0" applyBorder="1" applyFont="1"/>
    <xf borderId="0" fillId="18" fontId="7" numFmtId="0" xfId="0" applyAlignment="1" applyFont="1">
      <alignment readingOrder="0"/>
    </xf>
    <xf borderId="0" fillId="0" fontId="7" numFmtId="0" xfId="0" applyAlignment="1" applyFont="1">
      <alignment readingOrder="0" shrinkToFit="0" vertical="top" wrapText="1"/>
    </xf>
    <xf borderId="0" fillId="5" fontId="67" numFmtId="0" xfId="0" applyAlignment="1" applyFont="1">
      <alignment readingOrder="0" shrinkToFit="0" wrapText="1"/>
    </xf>
    <xf borderId="1" fillId="5" fontId="68" numFmtId="0" xfId="0" applyAlignment="1" applyBorder="1" applyFont="1">
      <alignment horizontal="center" readingOrder="0" shrinkToFit="0" vertical="center" wrapText="1"/>
    </xf>
    <xf borderId="1" fillId="5" fontId="68" numFmtId="0" xfId="0" applyAlignment="1" applyBorder="1" applyFont="1">
      <alignment readingOrder="0" shrinkToFit="0" wrapText="1"/>
    </xf>
    <xf borderId="0" fillId="5" fontId="68" numFmtId="0" xfId="0" applyAlignment="1" applyFont="1">
      <alignment readingOrder="0" shrinkToFit="0" wrapText="1"/>
    </xf>
    <xf borderId="6" fillId="5" fontId="68" numFmtId="0" xfId="0" applyAlignment="1" applyBorder="1" applyFont="1">
      <alignment readingOrder="0" shrinkToFit="0" wrapText="1"/>
    </xf>
    <xf borderId="6" fillId="5" fontId="67" numFmtId="0" xfId="0" applyAlignment="1" applyBorder="1" applyFont="1">
      <alignment readingOrder="0" shrinkToFit="0" wrapText="1"/>
    </xf>
    <xf borderId="6" fillId="0" fontId="7" numFmtId="0" xfId="0" applyAlignment="1" applyBorder="1" applyFont="1">
      <alignment readingOrder="0" shrinkToFit="0" wrapText="1"/>
    </xf>
    <xf borderId="6" fillId="5" fontId="68" numFmtId="0" xfId="0" applyAlignment="1" applyBorder="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209550</xdr:colOff>
      <xdr:row>0</xdr:row>
      <xdr:rowOff>0</xdr:rowOff>
    </xdr:from>
    <xdr:ext cx="4752975" cy="1762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moneycontrol.com/financials/tastybiteeatables/profit-lossVI/TBE" TargetMode="External"/><Relationship Id="rId2" Type="http://schemas.openxmlformats.org/officeDocument/2006/relationships/hyperlink" Target="https://in.investing.com/equities/tasty-bite-eatables-bo-historical-data" TargetMode="External"/><Relationship Id="rId3"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moneycontrol.com/financials/britanniaindustries/profit-lossVI/BI/3" TargetMode="External"/><Relationship Id="rId2" Type="http://schemas.openxmlformats.org/officeDocument/2006/relationships/hyperlink" Target="http://venkys.com/" TargetMode="External"/><Relationship Id="rId3" Type="http://schemas.openxmlformats.org/officeDocument/2006/relationships/hyperlink" Target="https://in.investing.com/equities/venkys-(india)-historical-data-dividend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hyperlink" Target="https://www.moneycontrol.com/financials/britanniaindustries/profit-lossVI/BI/3"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moneycontrol.com/financials/nestleindia/profit-lossVI/NI" TargetMode="External"/><Relationship Id="rId2" Type="http://schemas.openxmlformats.org/officeDocument/2006/relationships/hyperlink" Target="https://www.moneycontrol.com/financials/nestleindia/profit-lossVI/NI" TargetMode="External"/><Relationship Id="rId3" Type="http://schemas.openxmlformats.org/officeDocument/2006/relationships/hyperlink" Target="https://www.moneycontrol.com/financials/nestleindia/profit-lossVI/NI" TargetMode="External"/><Relationship Id="rId4" Type="http://schemas.openxmlformats.org/officeDocument/2006/relationships/hyperlink" Target="https://www.moneycontrol.com/financials/nestleindia/profit-lossVI/NI" TargetMode="External"/><Relationship Id="rId11" Type="http://schemas.openxmlformats.org/officeDocument/2006/relationships/hyperlink" Target="https://www.moneycontrol.com/financials/nestleindia/profit-lossVI/NI" TargetMode="External"/><Relationship Id="rId10" Type="http://schemas.openxmlformats.org/officeDocument/2006/relationships/hyperlink" Target="https://www.moneycontrol.com/financials/nestleindia/profit-lossVI/NI" TargetMode="External"/><Relationship Id="rId12" Type="http://schemas.openxmlformats.org/officeDocument/2006/relationships/drawing" Target="../drawings/drawing9.xml"/><Relationship Id="rId9" Type="http://schemas.openxmlformats.org/officeDocument/2006/relationships/hyperlink" Target="https://www.moneycontrol.com/financials/nestleindia/profit-lossVI/NI" TargetMode="External"/><Relationship Id="rId5" Type="http://schemas.openxmlformats.org/officeDocument/2006/relationships/hyperlink" Target="https://www.moneycontrol.com/financials/nestleindia/profit-lossVI/NI" TargetMode="External"/><Relationship Id="rId6" Type="http://schemas.openxmlformats.org/officeDocument/2006/relationships/hyperlink" Target="https://www.moneycontrol.com/financials/nestleindia/profit-lossVI/NI" TargetMode="External"/><Relationship Id="rId7" Type="http://schemas.openxmlformats.org/officeDocument/2006/relationships/hyperlink" Target="https://www.moneycontrol.com/financials/nestleindia/profit-lossVI/NI" TargetMode="External"/><Relationship Id="rId8" Type="http://schemas.openxmlformats.org/officeDocument/2006/relationships/hyperlink" Target="https://www.moneycontrol.com/financials/nestleindia/profit-lossVI/NI"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17.71"/>
    <col customWidth="1" min="5" max="5" width="21.29"/>
  </cols>
  <sheetData>
    <row r="2">
      <c r="C2" s="1" t="s">
        <v>0</v>
      </c>
    </row>
    <row r="4">
      <c r="C4" s="2" t="s">
        <v>1</v>
      </c>
      <c r="D4" s="3" t="s">
        <v>2</v>
      </c>
      <c r="E4" s="4" t="s">
        <v>3</v>
      </c>
    </row>
    <row r="5">
      <c r="C5" s="5" t="s">
        <v>4</v>
      </c>
      <c r="D5" s="5">
        <v>26.0</v>
      </c>
      <c r="E5" s="5" t="s">
        <v>5</v>
      </c>
    </row>
    <row r="6">
      <c r="C6" s="5" t="s">
        <v>6</v>
      </c>
      <c r="D6" s="5">
        <v>27.0</v>
      </c>
      <c r="E6" s="5" t="s">
        <v>7</v>
      </c>
    </row>
    <row r="7">
      <c r="C7" s="5" t="s">
        <v>8</v>
      </c>
      <c r="D7" s="5">
        <v>28.0</v>
      </c>
      <c r="E7" s="5" t="s">
        <v>9</v>
      </c>
    </row>
    <row r="8">
      <c r="C8" s="5" t="s">
        <v>10</v>
      </c>
      <c r="D8" s="5">
        <v>29.0</v>
      </c>
      <c r="E8" s="5" t="s">
        <v>11</v>
      </c>
    </row>
    <row r="9">
      <c r="C9" s="5" t="s">
        <v>12</v>
      </c>
      <c r="D9" s="5">
        <v>30.0</v>
      </c>
      <c r="E9" s="5" t="s">
        <v>13</v>
      </c>
    </row>
  </sheetData>
  <mergeCells count="1">
    <mergeCell ref="C2:E2"/>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8.29"/>
    <col customWidth="1" min="8" max="8" width="24.57"/>
    <col customWidth="1" min="10" max="10" width="16.14"/>
    <col customWidth="1" min="11" max="11" width="16.29"/>
    <col customWidth="1" min="13" max="13" width="16.29"/>
    <col customWidth="1" min="15" max="15" width="15.29"/>
    <col customWidth="1" min="16" max="16" width="21.86"/>
    <col customWidth="1" min="17" max="17" width="18.0"/>
    <col customWidth="1" min="18" max="18" width="26.0"/>
    <col customWidth="1" min="19" max="19" width="23.14"/>
  </cols>
  <sheetData>
    <row r="1">
      <c r="A1" s="225" t="s">
        <v>154</v>
      </c>
      <c r="B1" s="225" t="s">
        <v>155</v>
      </c>
      <c r="C1" s="225" t="s">
        <v>156</v>
      </c>
      <c r="D1" s="225" t="s">
        <v>18</v>
      </c>
      <c r="E1" s="225" t="s">
        <v>157</v>
      </c>
      <c r="F1" s="225" t="s">
        <v>20</v>
      </c>
      <c r="G1" s="225" t="s">
        <v>22</v>
      </c>
      <c r="H1" s="226" t="s">
        <v>158</v>
      </c>
      <c r="I1" s="227" t="s">
        <v>159</v>
      </c>
      <c r="J1" s="228" t="s">
        <v>122</v>
      </c>
      <c r="K1" s="229" t="s">
        <v>123</v>
      </c>
      <c r="L1" s="229" t="s">
        <v>160</v>
      </c>
      <c r="M1" s="229" t="s">
        <v>125</v>
      </c>
      <c r="N1" s="229" t="s">
        <v>126</v>
      </c>
      <c r="O1" s="229" t="s">
        <v>127</v>
      </c>
      <c r="P1" s="230" t="s">
        <v>161</v>
      </c>
      <c r="Q1" s="229" t="s">
        <v>25</v>
      </c>
      <c r="R1" s="227" t="s">
        <v>162</v>
      </c>
      <c r="S1" s="227" t="s">
        <v>32</v>
      </c>
    </row>
    <row r="2">
      <c r="A2" s="231">
        <v>44333.0</v>
      </c>
      <c r="B2" s="41" t="s">
        <v>60</v>
      </c>
      <c r="C2" s="41">
        <v>20.0</v>
      </c>
      <c r="D2" s="41">
        <v>2.0</v>
      </c>
      <c r="E2" s="41">
        <v>15598.1</v>
      </c>
      <c r="F2" s="41">
        <v>153.32</v>
      </c>
      <c r="G2" s="41">
        <v>404.29</v>
      </c>
      <c r="H2" s="41">
        <v>40.06</v>
      </c>
      <c r="I2" s="41">
        <v>221.02</v>
      </c>
      <c r="J2" s="41">
        <v>120.73</v>
      </c>
      <c r="K2" s="41">
        <v>120.16</v>
      </c>
      <c r="L2" s="39">
        <f t="shared" ref="L2:L12" si="1">J2+K2</f>
        <v>240.89</v>
      </c>
      <c r="M2" s="41">
        <v>34.91</v>
      </c>
      <c r="N2" s="39">
        <f t="shared" ref="N2:N12" si="2">L2-M2</f>
        <v>205.98</v>
      </c>
      <c r="O2" s="232">
        <f t="shared" ref="O2:O12" si="3">D2/E2</f>
        <v>0.0001282207448</v>
      </c>
      <c r="P2" s="39">
        <f t="shared" ref="P2:P12" si="4">D2/F2</f>
        <v>0.01304461258</v>
      </c>
      <c r="Q2" s="233">
        <v>0.0</v>
      </c>
      <c r="R2" s="234" t="s">
        <v>163</v>
      </c>
      <c r="S2" s="39">
        <f t="shared" ref="S2:S12" si="5">(H2-I2)+N2</f>
        <v>25.02</v>
      </c>
    </row>
    <row r="3">
      <c r="A3" s="231">
        <v>43969.0</v>
      </c>
      <c r="B3" s="41" t="s">
        <v>60</v>
      </c>
      <c r="C3" s="41">
        <v>20.0</v>
      </c>
      <c r="D3" s="41">
        <v>2.0</v>
      </c>
      <c r="E3" s="41">
        <v>9528.55</v>
      </c>
      <c r="F3" s="41">
        <v>159.24</v>
      </c>
      <c r="G3" s="41">
        <v>454.83</v>
      </c>
      <c r="H3" s="41">
        <v>36.83</v>
      </c>
      <c r="I3" s="41">
        <v>124.95</v>
      </c>
      <c r="J3" s="41">
        <v>35.79</v>
      </c>
      <c r="K3" s="41">
        <v>100.77</v>
      </c>
      <c r="L3" s="39">
        <f t="shared" si="1"/>
        <v>136.56</v>
      </c>
      <c r="M3" s="41">
        <v>7.76</v>
      </c>
      <c r="N3" s="39">
        <f t="shared" si="2"/>
        <v>128.8</v>
      </c>
      <c r="O3" s="232">
        <f t="shared" si="3"/>
        <v>0.0002098955245</v>
      </c>
      <c r="P3" s="39">
        <f t="shared" si="4"/>
        <v>0.01255965838</v>
      </c>
      <c r="Q3" s="232">
        <f t="shared" ref="Q3:Q12" si="6">(G3-G2)/G3</f>
        <v>0.1111184399</v>
      </c>
      <c r="R3" s="156"/>
      <c r="S3" s="39">
        <f t="shared" si="5"/>
        <v>40.68</v>
      </c>
    </row>
    <row r="4">
      <c r="A4" s="231">
        <v>43601.0</v>
      </c>
      <c r="B4" s="41" t="s">
        <v>60</v>
      </c>
      <c r="C4" s="41">
        <v>20.0</v>
      </c>
      <c r="D4" s="41">
        <v>2.0</v>
      </c>
      <c r="E4" s="41">
        <v>8360.25</v>
      </c>
      <c r="F4" s="41">
        <v>117.16</v>
      </c>
      <c r="G4" s="41">
        <v>355.16</v>
      </c>
      <c r="H4" s="41">
        <v>55.54</v>
      </c>
      <c r="I4" s="41">
        <v>92.43</v>
      </c>
      <c r="J4" s="41">
        <v>35.24</v>
      </c>
      <c r="K4" s="41">
        <v>57.55</v>
      </c>
      <c r="L4" s="39">
        <f t="shared" si="1"/>
        <v>92.79</v>
      </c>
      <c r="M4" s="41">
        <v>7.84</v>
      </c>
      <c r="N4" s="39">
        <f t="shared" si="2"/>
        <v>84.95</v>
      </c>
      <c r="O4" s="232">
        <f t="shared" si="3"/>
        <v>0.0002392272958</v>
      </c>
      <c r="P4" s="39">
        <f t="shared" si="4"/>
        <v>0.01707067258</v>
      </c>
      <c r="Q4" s="232">
        <f t="shared" si="6"/>
        <v>-0.2806340804</v>
      </c>
      <c r="R4" s="156"/>
      <c r="S4" s="39">
        <f t="shared" si="5"/>
        <v>48.06</v>
      </c>
    </row>
    <row r="5">
      <c r="A5" s="231">
        <v>43236.0</v>
      </c>
      <c r="B5" s="41" t="s">
        <v>60</v>
      </c>
      <c r="C5" s="41">
        <v>20.0</v>
      </c>
      <c r="D5" s="41">
        <v>2.0</v>
      </c>
      <c r="E5" s="41">
        <v>8400.05</v>
      </c>
      <c r="F5" s="41">
        <v>103.1</v>
      </c>
      <c r="G5" s="41">
        <v>302.86</v>
      </c>
      <c r="H5" s="41">
        <v>21.17</v>
      </c>
      <c r="I5" s="41">
        <v>78.54</v>
      </c>
      <c r="J5" s="41">
        <v>39.34</v>
      </c>
      <c r="K5" s="41">
        <v>53.26</v>
      </c>
      <c r="L5" s="39">
        <f t="shared" si="1"/>
        <v>92.6</v>
      </c>
      <c r="M5" s="41">
        <v>5.78</v>
      </c>
      <c r="N5" s="39">
        <f t="shared" si="2"/>
        <v>86.82</v>
      </c>
      <c r="O5" s="232">
        <f t="shared" si="3"/>
        <v>0.0002380938209</v>
      </c>
      <c r="P5" s="39">
        <f t="shared" si="4"/>
        <v>0.0193986421</v>
      </c>
      <c r="Q5" s="232">
        <f t="shared" si="6"/>
        <v>-0.1726870501</v>
      </c>
      <c r="R5" s="156"/>
      <c r="S5" s="39">
        <f t="shared" si="5"/>
        <v>29.45</v>
      </c>
    </row>
    <row r="6">
      <c r="A6" s="231">
        <v>42871.0</v>
      </c>
      <c r="B6" s="41" t="s">
        <v>60</v>
      </c>
      <c r="C6" s="41">
        <v>20.0</v>
      </c>
      <c r="D6" s="41">
        <v>2.0</v>
      </c>
      <c r="E6" s="41">
        <v>5599.0</v>
      </c>
      <c r="F6" s="41">
        <v>85.71</v>
      </c>
      <c r="G6" s="41">
        <v>255.34</v>
      </c>
      <c r="H6" s="41">
        <v>12.3</v>
      </c>
      <c r="I6" s="41">
        <v>73.96</v>
      </c>
      <c r="J6" s="41">
        <v>43.44</v>
      </c>
      <c r="K6" s="41">
        <v>41.1</v>
      </c>
      <c r="L6" s="39">
        <f t="shared" si="1"/>
        <v>84.54</v>
      </c>
      <c r="M6" s="41">
        <v>6.27</v>
      </c>
      <c r="N6" s="39">
        <f t="shared" si="2"/>
        <v>78.27</v>
      </c>
      <c r="O6" s="232">
        <f t="shared" si="3"/>
        <v>0.000357206644</v>
      </c>
      <c r="P6" s="39">
        <f t="shared" si="4"/>
        <v>0.02333450006</v>
      </c>
      <c r="Q6" s="232">
        <f t="shared" si="6"/>
        <v>-0.1861048014</v>
      </c>
      <c r="R6" s="156"/>
      <c r="S6" s="39">
        <f t="shared" si="5"/>
        <v>16.61</v>
      </c>
    </row>
    <row r="7">
      <c r="A7" s="231">
        <v>42499.0</v>
      </c>
      <c r="B7" s="41" t="s">
        <v>60</v>
      </c>
      <c r="C7" s="41">
        <v>20.0</v>
      </c>
      <c r="D7" s="41">
        <v>2.0</v>
      </c>
      <c r="E7" s="41">
        <v>2180.0</v>
      </c>
      <c r="F7" s="41">
        <v>62.79</v>
      </c>
      <c r="G7" s="41">
        <v>208.76</v>
      </c>
      <c r="H7" s="41">
        <v>14.88</v>
      </c>
      <c r="I7" s="41">
        <v>61.45</v>
      </c>
      <c r="J7" s="41">
        <v>26.25</v>
      </c>
      <c r="K7" s="41">
        <v>43.83</v>
      </c>
      <c r="L7" s="39">
        <f t="shared" si="1"/>
        <v>70.08</v>
      </c>
      <c r="M7" s="41">
        <v>7.29</v>
      </c>
      <c r="N7" s="39">
        <f t="shared" si="2"/>
        <v>62.79</v>
      </c>
      <c r="O7" s="232">
        <f t="shared" si="3"/>
        <v>0.0009174311927</v>
      </c>
      <c r="P7" s="39">
        <f t="shared" si="4"/>
        <v>0.03185220577</v>
      </c>
      <c r="Q7" s="232">
        <f t="shared" si="6"/>
        <v>-0.2231270358</v>
      </c>
      <c r="R7" s="156"/>
      <c r="S7" s="39">
        <f t="shared" si="5"/>
        <v>16.22</v>
      </c>
    </row>
    <row r="8">
      <c r="A8" s="231">
        <v>42137.0</v>
      </c>
      <c r="B8" s="41" t="s">
        <v>60</v>
      </c>
      <c r="C8" s="41">
        <v>10.0</v>
      </c>
      <c r="D8" s="41">
        <v>0.0</v>
      </c>
      <c r="E8" s="41">
        <v>1050.0</v>
      </c>
      <c r="F8" s="41">
        <v>42.04</v>
      </c>
      <c r="G8" s="41">
        <v>178.16</v>
      </c>
      <c r="H8" s="41">
        <v>9.92</v>
      </c>
      <c r="I8" s="41">
        <v>60.97</v>
      </c>
      <c r="J8" s="41">
        <v>26.41</v>
      </c>
      <c r="K8" s="41">
        <v>41.51</v>
      </c>
      <c r="L8" s="39">
        <f t="shared" si="1"/>
        <v>67.92</v>
      </c>
      <c r="M8" s="41">
        <v>6.25</v>
      </c>
      <c r="N8" s="39">
        <f t="shared" si="2"/>
        <v>61.67</v>
      </c>
      <c r="O8" s="232">
        <f t="shared" si="3"/>
        <v>0</v>
      </c>
      <c r="P8" s="39">
        <f t="shared" si="4"/>
        <v>0</v>
      </c>
      <c r="Q8" s="232">
        <f t="shared" si="6"/>
        <v>-0.1717557252</v>
      </c>
      <c r="R8" s="156"/>
      <c r="S8" s="39">
        <f t="shared" si="5"/>
        <v>10.62</v>
      </c>
    </row>
    <row r="9">
      <c r="A9" s="231">
        <v>41767.0</v>
      </c>
      <c r="B9" s="41" t="s">
        <v>60</v>
      </c>
      <c r="C9" s="41">
        <v>10.0</v>
      </c>
      <c r="D9" s="41">
        <v>0.0</v>
      </c>
      <c r="E9" s="41">
        <v>260.95</v>
      </c>
      <c r="F9" s="41">
        <v>16.84</v>
      </c>
      <c r="G9" s="41">
        <v>145.92</v>
      </c>
      <c r="H9" s="41">
        <v>23.46</v>
      </c>
      <c r="I9" s="41">
        <v>64.15</v>
      </c>
      <c r="J9" s="41">
        <v>28.6</v>
      </c>
      <c r="K9" s="41">
        <v>45.72</v>
      </c>
      <c r="L9" s="39">
        <f t="shared" si="1"/>
        <v>74.32</v>
      </c>
      <c r="M9" s="41">
        <v>4.48</v>
      </c>
      <c r="N9" s="39">
        <f t="shared" si="2"/>
        <v>69.84</v>
      </c>
      <c r="O9" s="232">
        <f t="shared" si="3"/>
        <v>0</v>
      </c>
      <c r="P9" s="39">
        <f t="shared" si="4"/>
        <v>0</v>
      </c>
      <c r="Q9" s="232">
        <f t="shared" si="6"/>
        <v>-0.2209429825</v>
      </c>
      <c r="R9" s="156"/>
      <c r="S9" s="39">
        <f t="shared" si="5"/>
        <v>29.15</v>
      </c>
    </row>
    <row r="10">
      <c r="A10" s="231">
        <v>41402.0</v>
      </c>
      <c r="B10" s="41" t="s">
        <v>60</v>
      </c>
      <c r="C10" s="41">
        <v>10.0</v>
      </c>
      <c r="D10" s="41">
        <v>0.0</v>
      </c>
      <c r="E10" s="41">
        <v>166.8</v>
      </c>
      <c r="F10" s="41">
        <v>24.62</v>
      </c>
      <c r="G10" s="41">
        <v>111.92</v>
      </c>
      <c r="H10" s="41">
        <v>-2.32</v>
      </c>
      <c r="I10" s="41">
        <v>44.14</v>
      </c>
      <c r="J10" s="41">
        <v>31.84</v>
      </c>
      <c r="K10" s="41">
        <v>31.08</v>
      </c>
      <c r="L10" s="39">
        <f t="shared" si="1"/>
        <v>62.92</v>
      </c>
      <c r="M10" s="41">
        <v>9.37</v>
      </c>
      <c r="N10" s="39">
        <f t="shared" si="2"/>
        <v>53.55</v>
      </c>
      <c r="O10" s="232">
        <f t="shared" si="3"/>
        <v>0</v>
      </c>
      <c r="P10" s="39">
        <f t="shared" si="4"/>
        <v>0</v>
      </c>
      <c r="Q10" s="232">
        <f t="shared" si="6"/>
        <v>-0.3037884203</v>
      </c>
      <c r="R10" s="156"/>
      <c r="S10" s="39">
        <f t="shared" si="5"/>
        <v>7.09</v>
      </c>
    </row>
    <row r="11">
      <c r="A11" s="231">
        <v>41060.0</v>
      </c>
      <c r="B11" s="41" t="s">
        <v>60</v>
      </c>
      <c r="C11" s="41">
        <v>10.0</v>
      </c>
      <c r="D11" s="41">
        <v>0.0</v>
      </c>
      <c r="E11" s="41">
        <v>123.95</v>
      </c>
      <c r="F11" s="41">
        <v>6.45</v>
      </c>
      <c r="G11" s="41">
        <v>83.02</v>
      </c>
      <c r="H11" s="41">
        <v>11.3</v>
      </c>
      <c r="I11" s="41">
        <v>31.43</v>
      </c>
      <c r="J11" s="41">
        <v>13.04</v>
      </c>
      <c r="K11" s="41">
        <v>23.39</v>
      </c>
      <c r="L11" s="39">
        <f t="shared" si="1"/>
        <v>36.43</v>
      </c>
      <c r="M11" s="41">
        <v>6.16</v>
      </c>
      <c r="N11" s="39">
        <f t="shared" si="2"/>
        <v>30.27</v>
      </c>
      <c r="O11" s="232">
        <f t="shared" si="3"/>
        <v>0</v>
      </c>
      <c r="P11" s="39">
        <f t="shared" si="4"/>
        <v>0</v>
      </c>
      <c r="Q11" s="232">
        <f t="shared" si="6"/>
        <v>-0.3481088894</v>
      </c>
      <c r="R11" s="156"/>
      <c r="S11" s="39">
        <f t="shared" si="5"/>
        <v>10.14</v>
      </c>
    </row>
    <row r="12">
      <c r="A12" s="231">
        <v>40666.0</v>
      </c>
      <c r="B12" s="41" t="s">
        <v>60</v>
      </c>
      <c r="C12" s="41">
        <v>10.0</v>
      </c>
      <c r="D12" s="41">
        <v>0.0</v>
      </c>
      <c r="E12" s="41">
        <v>150.35</v>
      </c>
      <c r="F12" s="41">
        <v>7.33</v>
      </c>
      <c r="G12" s="41">
        <v>82.87</v>
      </c>
      <c r="H12" s="41">
        <v>9.02</v>
      </c>
      <c r="I12" s="41">
        <v>23.89</v>
      </c>
      <c r="J12" s="41">
        <v>12.2</v>
      </c>
      <c r="K12" s="41">
        <v>21.52</v>
      </c>
      <c r="L12" s="39">
        <f t="shared" si="1"/>
        <v>33.72</v>
      </c>
      <c r="M12" s="41">
        <v>2.03</v>
      </c>
      <c r="N12" s="39">
        <f t="shared" si="2"/>
        <v>31.69</v>
      </c>
      <c r="O12" s="232">
        <f t="shared" si="3"/>
        <v>0</v>
      </c>
      <c r="P12" s="39">
        <f t="shared" si="4"/>
        <v>0</v>
      </c>
      <c r="Q12" s="232">
        <f t="shared" si="6"/>
        <v>-0.001810063956</v>
      </c>
      <c r="R12" s="178"/>
      <c r="S12" s="39">
        <f t="shared" si="5"/>
        <v>16.82</v>
      </c>
    </row>
  </sheetData>
  <mergeCells count="1">
    <mergeCell ref="R2:R12"/>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2.57"/>
    <col customWidth="1" min="2" max="2" width="75.57"/>
  </cols>
  <sheetData>
    <row r="4">
      <c r="A4" s="235" t="s">
        <v>38</v>
      </c>
      <c r="B4" s="236" t="s">
        <v>164</v>
      </c>
    </row>
    <row r="5">
      <c r="A5" s="237"/>
      <c r="B5" s="236" t="s">
        <v>165</v>
      </c>
    </row>
    <row r="8">
      <c r="A8" s="238" t="s">
        <v>166</v>
      </c>
    </row>
    <row r="9">
      <c r="A9" s="34" t="s">
        <v>167</v>
      </c>
    </row>
    <row r="10">
      <c r="A10" s="34" t="s">
        <v>168</v>
      </c>
    </row>
    <row r="11">
      <c r="A11" s="34" t="s">
        <v>118</v>
      </c>
    </row>
    <row r="12">
      <c r="A12" s="34" t="s">
        <v>22</v>
      </c>
    </row>
    <row r="13">
      <c r="A13" s="34" t="s">
        <v>20</v>
      </c>
    </row>
    <row r="14">
      <c r="A14" s="34" t="s">
        <v>169</v>
      </c>
    </row>
    <row r="15">
      <c r="A15" s="34" t="s">
        <v>159</v>
      </c>
    </row>
    <row r="16">
      <c r="A16" s="34" t="s">
        <v>170</v>
      </c>
    </row>
    <row r="17">
      <c r="A17" s="34" t="s">
        <v>171</v>
      </c>
    </row>
    <row r="18">
      <c r="A18" s="34" t="s">
        <v>125</v>
      </c>
    </row>
    <row r="20">
      <c r="A20" s="219" t="s">
        <v>146</v>
      </c>
      <c r="B20" s="221"/>
    </row>
    <row r="21">
      <c r="A21" s="222" t="s">
        <v>147</v>
      </c>
      <c r="B21" s="223" t="s">
        <v>148</v>
      </c>
    </row>
    <row r="22">
      <c r="A22" s="222" t="s">
        <v>149</v>
      </c>
      <c r="B22" s="224" t="s">
        <v>150</v>
      </c>
    </row>
    <row r="23">
      <c r="A23" s="222" t="s">
        <v>129</v>
      </c>
      <c r="B23" s="224" t="s">
        <v>151</v>
      </c>
    </row>
    <row r="24">
      <c r="A24" s="222" t="s">
        <v>130</v>
      </c>
      <c r="B24" s="224" t="s">
        <v>152</v>
      </c>
    </row>
    <row r="25">
      <c r="A25" s="222" t="s">
        <v>131</v>
      </c>
      <c r="B25" s="224" t="s">
        <v>153</v>
      </c>
    </row>
  </sheetData>
  <hyperlinks>
    <hyperlink r:id="rId1" location="TBE" ref="B4"/>
    <hyperlink r:id="rId2" ref="B5"/>
  </hyperlinks>
  <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20.71"/>
    <col customWidth="1" min="5" max="5" width="20.86"/>
  </cols>
  <sheetData>
    <row r="1">
      <c r="A1" s="239" t="s">
        <v>172</v>
      </c>
    </row>
    <row r="3">
      <c r="A3" s="240"/>
      <c r="B3" s="240"/>
      <c r="C3" s="240"/>
      <c r="D3" s="240"/>
      <c r="E3" s="240"/>
      <c r="F3" s="240"/>
    </row>
    <row r="4">
      <c r="C4" s="240"/>
      <c r="D4" s="241" t="s">
        <v>1</v>
      </c>
      <c r="E4" s="242" t="s">
        <v>173</v>
      </c>
      <c r="F4" s="240"/>
      <c r="H4" s="243"/>
    </row>
    <row r="5">
      <c r="C5" s="240"/>
      <c r="D5" s="242" t="s">
        <v>174</v>
      </c>
      <c r="E5" s="5" t="s">
        <v>5</v>
      </c>
      <c r="F5" s="240"/>
    </row>
    <row r="6">
      <c r="C6" s="240"/>
      <c r="D6" s="242" t="s">
        <v>175</v>
      </c>
      <c r="E6" s="5" t="s">
        <v>7</v>
      </c>
      <c r="F6" s="240"/>
    </row>
    <row r="7">
      <c r="C7" s="240"/>
      <c r="D7" s="242" t="s">
        <v>176</v>
      </c>
      <c r="E7" s="5" t="s">
        <v>9</v>
      </c>
      <c r="F7" s="240"/>
    </row>
    <row r="8">
      <c r="C8" s="240"/>
      <c r="D8" s="242" t="s">
        <v>177</v>
      </c>
      <c r="E8" s="5" t="s">
        <v>11</v>
      </c>
      <c r="F8" s="240"/>
    </row>
    <row r="9">
      <c r="C9" s="240"/>
      <c r="D9" s="242" t="s">
        <v>178</v>
      </c>
      <c r="E9" s="5" t="s">
        <v>179</v>
      </c>
      <c r="F9" s="240"/>
    </row>
    <row r="10">
      <c r="A10" s="240"/>
      <c r="B10" s="240"/>
      <c r="C10" s="240"/>
      <c r="D10" s="240"/>
      <c r="E10" s="240"/>
      <c r="F10" s="240"/>
    </row>
    <row r="11">
      <c r="A11" s="244" t="s">
        <v>180</v>
      </c>
      <c r="B11" s="210"/>
      <c r="C11" s="210"/>
      <c r="D11" s="210"/>
      <c r="E11" s="210"/>
      <c r="F11" s="121"/>
    </row>
    <row r="12">
      <c r="A12" s="240"/>
      <c r="B12" s="240"/>
      <c r="C12" s="240"/>
      <c r="D12" s="240"/>
      <c r="E12" s="240"/>
      <c r="F12" s="240"/>
    </row>
    <row r="13">
      <c r="A13" s="245" t="s">
        <v>181</v>
      </c>
      <c r="B13" s="210"/>
      <c r="C13" s="210"/>
      <c r="D13" s="210"/>
      <c r="E13" s="210"/>
      <c r="F13" s="121"/>
    </row>
    <row r="15">
      <c r="A15" s="246" t="s">
        <v>182</v>
      </c>
      <c r="B15" s="210"/>
      <c r="C15" s="210"/>
      <c r="D15" s="210"/>
      <c r="E15" s="210"/>
      <c r="F15" s="121"/>
    </row>
    <row r="17">
      <c r="A17" s="246" t="s">
        <v>183</v>
      </c>
      <c r="B17" s="210"/>
      <c r="C17" s="210"/>
      <c r="D17" s="210"/>
      <c r="E17" s="210"/>
      <c r="F17" s="121"/>
    </row>
    <row r="19">
      <c r="A19" s="247" t="s">
        <v>184</v>
      </c>
      <c r="B19" s="210"/>
      <c r="C19" s="210"/>
      <c r="D19" s="210"/>
      <c r="E19" s="210"/>
      <c r="F19" s="210"/>
      <c r="G19" s="210"/>
      <c r="H19" s="121"/>
    </row>
  </sheetData>
  <mergeCells count="7">
    <mergeCell ref="A19:H19"/>
    <mergeCell ref="A13:F13"/>
    <mergeCell ref="A1:F2"/>
    <mergeCell ref="A11:F11"/>
    <mergeCell ref="A17:F17"/>
    <mergeCell ref="H4:M4"/>
    <mergeCell ref="A15:F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5.43"/>
    <col customWidth="1" min="2" max="2" width="18.71"/>
    <col customWidth="1" min="3" max="3" width="16.86"/>
    <col customWidth="1" min="4" max="4" width="17.57"/>
    <col customWidth="1" min="5" max="5" width="14.71"/>
    <col customWidth="1" min="6" max="6" width="9.43"/>
    <col customWidth="1" min="7" max="7" width="19.86"/>
    <col customWidth="1" min="8" max="8" width="9.43"/>
    <col customWidth="1" min="9" max="9" width="72.43"/>
    <col customWidth="1" min="10" max="10" width="20.14"/>
    <col customWidth="1" min="11" max="11" width="21.43"/>
    <col customWidth="1" min="12" max="12" width="54.29"/>
    <col customWidth="1" min="13" max="13" width="49.29"/>
    <col customWidth="1" min="14" max="14" width="24.86"/>
    <col customWidth="1" min="15" max="15" width="27.14"/>
    <col customWidth="1" min="16" max="16" width="33.71"/>
    <col customWidth="1" min="17" max="17" width="20.71"/>
    <col customWidth="1" min="18" max="18" width="29.14"/>
  </cols>
  <sheetData>
    <row r="1">
      <c r="A1" s="6" t="s">
        <v>14</v>
      </c>
      <c r="S1" s="7"/>
      <c r="T1" s="7"/>
      <c r="U1" s="7"/>
      <c r="V1" s="8"/>
      <c r="W1" s="8"/>
      <c r="X1" s="8"/>
      <c r="Y1" s="8"/>
      <c r="Z1" s="8"/>
      <c r="AA1" s="8"/>
      <c r="AB1" s="8"/>
      <c r="AC1" s="8"/>
      <c r="AD1" s="8"/>
      <c r="AE1" s="8"/>
    </row>
    <row r="2">
      <c r="A2" s="9" t="s">
        <v>15</v>
      </c>
      <c r="B2" s="9" t="s">
        <v>16</v>
      </c>
      <c r="C2" s="10" t="s">
        <v>17</v>
      </c>
      <c r="D2" s="9" t="s">
        <v>18</v>
      </c>
      <c r="E2" s="10" t="s">
        <v>19</v>
      </c>
      <c r="F2" s="10" t="s">
        <v>20</v>
      </c>
      <c r="G2" s="11" t="s">
        <v>21</v>
      </c>
      <c r="H2" s="11" t="s">
        <v>22</v>
      </c>
      <c r="I2" s="12" t="s">
        <v>23</v>
      </c>
      <c r="J2" s="12" t="s">
        <v>24</v>
      </c>
      <c r="K2" s="12" t="s">
        <v>25</v>
      </c>
      <c r="L2" s="13" t="s">
        <v>26</v>
      </c>
      <c r="M2" s="14" t="s">
        <v>27</v>
      </c>
      <c r="N2" s="14" t="s">
        <v>28</v>
      </c>
      <c r="O2" s="14" t="s">
        <v>29</v>
      </c>
      <c r="P2" s="14" t="s">
        <v>30</v>
      </c>
      <c r="Q2" s="14" t="s">
        <v>31</v>
      </c>
      <c r="R2" s="12" t="s">
        <v>32</v>
      </c>
    </row>
    <row r="3">
      <c r="A3" s="15">
        <v>44449.0</v>
      </c>
      <c r="B3" s="16" t="s">
        <v>33</v>
      </c>
      <c r="C3" s="17">
        <v>17.0</v>
      </c>
      <c r="D3" s="18">
        <f t="shared" ref="D3:D12" si="1">C3/100</f>
        <v>0.17</v>
      </c>
      <c r="E3" s="18">
        <v>2400.85</v>
      </c>
      <c r="F3" s="19">
        <v>190.06</v>
      </c>
      <c r="G3" s="20">
        <f t="shared" ref="G3:G12" si="2">(F3-D3)/F3</f>
        <v>0.9991055456</v>
      </c>
      <c r="H3" s="18">
        <v>315243.0</v>
      </c>
      <c r="I3" s="21">
        <f t="shared" ref="I3:I12" si="3">D3/E3</f>
        <v>0.00007080825541</v>
      </c>
      <c r="J3" s="22">
        <f t="shared" ref="J3:J12" si="4">1-G3</f>
        <v>0.0008944543828</v>
      </c>
      <c r="K3" s="23">
        <f t="shared" ref="K3:K12" si="5">(H4-H3)/H3</f>
        <v>-0.02546606903</v>
      </c>
      <c r="L3" s="24" t="s">
        <v>34</v>
      </c>
      <c r="M3" s="18">
        <v>242.17</v>
      </c>
      <c r="N3" s="18">
        <v>628.18</v>
      </c>
      <c r="O3" s="18">
        <v>625.92</v>
      </c>
      <c r="P3" s="18">
        <v>59.32</v>
      </c>
      <c r="Q3" s="18">
        <f t="shared" ref="Q3:Q12" si="6">O3+P3</f>
        <v>685.24</v>
      </c>
      <c r="R3" s="18">
        <f t="shared" ref="R3:R12" si="7">M3-N3+Q3</f>
        <v>299.23</v>
      </c>
    </row>
    <row r="4">
      <c r="A4" s="15">
        <v>43765.0</v>
      </c>
      <c r="B4" s="16" t="s">
        <v>33</v>
      </c>
      <c r="C4" s="17">
        <v>8.0</v>
      </c>
      <c r="D4" s="18">
        <f t="shared" si="1"/>
        <v>0.08</v>
      </c>
      <c r="E4" s="25">
        <v>1831.25</v>
      </c>
      <c r="F4" s="19">
        <v>190.28</v>
      </c>
      <c r="G4" s="20">
        <f t="shared" si="2"/>
        <v>0.999579567</v>
      </c>
      <c r="H4" s="18">
        <v>307215.0</v>
      </c>
      <c r="I4" s="21">
        <f t="shared" si="3"/>
        <v>0.00004368600683</v>
      </c>
      <c r="J4" s="22">
        <f t="shared" si="4"/>
        <v>0.000420433046</v>
      </c>
      <c r="K4" s="23">
        <f t="shared" si="5"/>
        <v>-0.116244324</v>
      </c>
      <c r="L4" s="26"/>
      <c r="M4" s="18">
        <v>158.91</v>
      </c>
      <c r="N4" s="18">
        <v>567.47</v>
      </c>
      <c r="O4" s="18">
        <v>587.68</v>
      </c>
      <c r="P4" s="18">
        <v>88.15</v>
      </c>
      <c r="Q4" s="18">
        <f t="shared" si="6"/>
        <v>675.83</v>
      </c>
      <c r="R4" s="18">
        <f t="shared" si="7"/>
        <v>267.27</v>
      </c>
    </row>
    <row r="5">
      <c r="A5" s="15">
        <v>43399.0</v>
      </c>
      <c r="B5" s="16" t="s">
        <v>33</v>
      </c>
      <c r="C5" s="17">
        <v>8.0</v>
      </c>
      <c r="D5" s="18">
        <f t="shared" si="1"/>
        <v>0.08</v>
      </c>
      <c r="E5" s="25">
        <v>2849.92</v>
      </c>
      <c r="F5" s="19">
        <v>123.61</v>
      </c>
      <c r="G5" s="20">
        <f t="shared" si="2"/>
        <v>0.9993528032</v>
      </c>
      <c r="H5" s="18">
        <v>271503.0</v>
      </c>
      <c r="I5" s="21">
        <f t="shared" si="3"/>
        <v>0.0000280709634</v>
      </c>
      <c r="J5" s="22">
        <f t="shared" si="4"/>
        <v>0.0006471968287</v>
      </c>
      <c r="K5" s="23">
        <f t="shared" si="5"/>
        <v>-0.07563820658</v>
      </c>
      <c r="L5" s="26"/>
      <c r="M5" s="18">
        <v>255.92</v>
      </c>
      <c r="N5" s="18">
        <v>489.28</v>
      </c>
      <c r="O5" s="18">
        <v>589.97</v>
      </c>
      <c r="P5" s="18">
        <v>120.06</v>
      </c>
      <c r="Q5" s="18">
        <f t="shared" si="6"/>
        <v>710.03</v>
      </c>
      <c r="R5" s="18">
        <f t="shared" si="7"/>
        <v>476.67</v>
      </c>
    </row>
    <row r="6">
      <c r="A6" s="15">
        <v>43019.0</v>
      </c>
      <c r="B6" s="16" t="s">
        <v>33</v>
      </c>
      <c r="C6" s="17">
        <v>6.0</v>
      </c>
      <c r="D6" s="18">
        <f t="shared" si="1"/>
        <v>0.06</v>
      </c>
      <c r="E6" s="25">
        <v>1720.15</v>
      </c>
      <c r="F6" s="19">
        <v>141.77</v>
      </c>
      <c r="G6" s="20">
        <f t="shared" si="2"/>
        <v>0.9995767793</v>
      </c>
      <c r="H6" s="18">
        <v>250967.0</v>
      </c>
      <c r="I6" s="21">
        <f t="shared" si="3"/>
        <v>0.00003488067901</v>
      </c>
      <c r="J6" s="22">
        <f t="shared" si="4"/>
        <v>0.0004232207096</v>
      </c>
      <c r="K6" s="23">
        <f t="shared" si="5"/>
        <v>-0.1402853762</v>
      </c>
      <c r="L6" s="26"/>
      <c r="M6" s="18">
        <v>211.28</v>
      </c>
      <c r="N6" s="18">
        <v>476.26</v>
      </c>
      <c r="O6" s="18">
        <v>620.24</v>
      </c>
      <c r="P6" s="18">
        <v>209.17</v>
      </c>
      <c r="Q6" s="18">
        <f t="shared" si="6"/>
        <v>829.41</v>
      </c>
      <c r="R6" s="18">
        <f t="shared" si="7"/>
        <v>564.43</v>
      </c>
    </row>
    <row r="7">
      <c r="A7" s="15">
        <v>42672.0</v>
      </c>
      <c r="B7" s="16" t="s">
        <v>33</v>
      </c>
      <c r="C7" s="17">
        <v>5.0</v>
      </c>
      <c r="D7" s="18">
        <f t="shared" si="1"/>
        <v>0.05</v>
      </c>
      <c r="E7" s="18">
        <v>411.97</v>
      </c>
      <c r="F7" s="19">
        <v>88.55</v>
      </c>
      <c r="G7" s="20">
        <f t="shared" si="2"/>
        <v>0.9994353473</v>
      </c>
      <c r="H7" s="18">
        <v>215760.0</v>
      </c>
      <c r="I7" s="21">
        <f t="shared" si="3"/>
        <v>0.0001213680608</v>
      </c>
      <c r="J7" s="22">
        <f t="shared" si="4"/>
        <v>0.0005646527386</v>
      </c>
      <c r="K7" s="23">
        <f t="shared" si="5"/>
        <v>-0.1836114201</v>
      </c>
      <c r="L7" s="26"/>
      <c r="M7" s="18">
        <v>78.17</v>
      </c>
      <c r="N7" s="18">
        <v>480.65</v>
      </c>
      <c r="O7" s="18">
        <v>796.97</v>
      </c>
      <c r="P7" s="18">
        <v>288.15</v>
      </c>
      <c r="Q7" s="18">
        <f t="shared" si="6"/>
        <v>1085.12</v>
      </c>
      <c r="R7" s="18">
        <f t="shared" si="7"/>
        <v>682.64</v>
      </c>
    </row>
    <row r="8">
      <c r="A8" s="15">
        <v>42293.0</v>
      </c>
      <c r="B8" s="16" t="s">
        <v>33</v>
      </c>
      <c r="C8" s="17">
        <v>5.0</v>
      </c>
      <c r="D8" s="18">
        <f t="shared" si="1"/>
        <v>0.05</v>
      </c>
      <c r="E8" s="18">
        <v>280.74</v>
      </c>
      <c r="F8" s="19">
        <v>21.19</v>
      </c>
      <c r="G8" s="20">
        <f t="shared" si="2"/>
        <v>0.9976403964</v>
      </c>
      <c r="H8" s="18">
        <v>176144.0</v>
      </c>
      <c r="I8" s="21">
        <f t="shared" si="3"/>
        <v>0.0001781007338</v>
      </c>
      <c r="J8" s="22">
        <f t="shared" si="4"/>
        <v>0.002359603587</v>
      </c>
      <c r="K8" s="23">
        <f t="shared" si="5"/>
        <v>0.002929421383</v>
      </c>
      <c r="L8" s="26"/>
      <c r="M8" s="18">
        <v>59.96</v>
      </c>
      <c r="N8" s="18">
        <v>485.3</v>
      </c>
      <c r="O8" s="18">
        <v>769.39</v>
      </c>
      <c r="P8" s="18">
        <v>279.58</v>
      </c>
      <c r="Q8" s="18">
        <f t="shared" si="6"/>
        <v>1048.97</v>
      </c>
      <c r="R8" s="18">
        <f t="shared" si="7"/>
        <v>623.63</v>
      </c>
    </row>
    <row r="9">
      <c r="A9" s="15">
        <v>41908.0</v>
      </c>
      <c r="B9" s="16" t="s">
        <v>33</v>
      </c>
      <c r="C9" s="19">
        <v>5.0</v>
      </c>
      <c r="D9" s="18">
        <f t="shared" si="1"/>
        <v>0.05</v>
      </c>
      <c r="E9" s="18">
        <v>322.27</v>
      </c>
      <c r="F9" s="19">
        <v>36.25</v>
      </c>
      <c r="G9" s="20">
        <f t="shared" si="2"/>
        <v>0.9986206897</v>
      </c>
      <c r="H9" s="18">
        <v>176660.0</v>
      </c>
      <c r="I9" s="21">
        <f t="shared" si="3"/>
        <v>0.0001551494089</v>
      </c>
      <c r="J9" s="22">
        <f t="shared" si="4"/>
        <v>0.001379310345</v>
      </c>
      <c r="K9" s="23">
        <f t="shared" si="5"/>
        <v>-0.1826502887</v>
      </c>
      <c r="L9" s="26"/>
      <c r="M9" s="18">
        <v>-55.7</v>
      </c>
      <c r="N9" s="18">
        <v>468.85</v>
      </c>
      <c r="O9" s="18">
        <v>594.1</v>
      </c>
      <c r="P9" s="18">
        <v>262.5</v>
      </c>
      <c r="Q9" s="18">
        <f t="shared" si="6"/>
        <v>856.6</v>
      </c>
      <c r="R9" s="18">
        <f t="shared" si="7"/>
        <v>332.05</v>
      </c>
    </row>
    <row r="10">
      <c r="A10" s="15">
        <v>41528.0</v>
      </c>
      <c r="B10" s="16" t="s">
        <v>33</v>
      </c>
      <c r="C10" s="19">
        <v>5.0</v>
      </c>
      <c r="D10" s="18">
        <f t="shared" si="1"/>
        <v>0.05</v>
      </c>
      <c r="E10" s="18">
        <v>313.13</v>
      </c>
      <c r="F10" s="19">
        <v>26.39</v>
      </c>
      <c r="G10" s="20">
        <f t="shared" si="2"/>
        <v>0.9981053429</v>
      </c>
      <c r="H10" s="18">
        <v>144393.0</v>
      </c>
      <c r="I10" s="21">
        <f t="shared" si="3"/>
        <v>0.000159678089</v>
      </c>
      <c r="J10" s="22">
        <f t="shared" si="4"/>
        <v>0.001894657067</v>
      </c>
      <c r="K10" s="23">
        <f t="shared" si="5"/>
        <v>-0.3029856018</v>
      </c>
      <c r="L10" s="26"/>
      <c r="M10" s="18">
        <v>7.9</v>
      </c>
      <c r="N10" s="18">
        <v>313.2</v>
      </c>
      <c r="O10" s="18">
        <v>351.19</v>
      </c>
      <c r="P10" s="18">
        <v>173.5</v>
      </c>
      <c r="Q10" s="18">
        <f t="shared" si="6"/>
        <v>524.69</v>
      </c>
      <c r="R10" s="18">
        <f t="shared" si="7"/>
        <v>219.39</v>
      </c>
    </row>
    <row r="11">
      <c r="A11" s="15">
        <v>41174.0</v>
      </c>
      <c r="B11" s="16" t="s">
        <v>33</v>
      </c>
      <c r="C11" s="19">
        <v>5.0</v>
      </c>
      <c r="D11" s="18">
        <f t="shared" si="1"/>
        <v>0.05</v>
      </c>
      <c r="E11" s="18">
        <v>298.48</v>
      </c>
      <c r="F11" s="19">
        <v>43.72</v>
      </c>
      <c r="G11" s="20">
        <f t="shared" si="2"/>
        <v>0.9988563586</v>
      </c>
      <c r="H11" s="18">
        <v>100644.0</v>
      </c>
      <c r="I11" s="21">
        <f t="shared" si="3"/>
        <v>0.0001675154114</v>
      </c>
      <c r="J11" s="22">
        <f t="shared" si="4"/>
        <v>0.001143641354</v>
      </c>
      <c r="K11" s="23">
        <f t="shared" si="5"/>
        <v>-0.144767696</v>
      </c>
      <c r="L11" s="26"/>
      <c r="M11" s="18">
        <v>4.2</v>
      </c>
      <c r="N11" s="18">
        <v>243.47</v>
      </c>
      <c r="O11" s="18">
        <v>204.24</v>
      </c>
      <c r="P11" s="18">
        <v>121.08</v>
      </c>
      <c r="Q11" s="18">
        <f t="shared" si="6"/>
        <v>325.32</v>
      </c>
      <c r="R11" s="18">
        <f t="shared" si="7"/>
        <v>86.05</v>
      </c>
    </row>
    <row r="12">
      <c r="A12" s="15">
        <v>40760.0</v>
      </c>
      <c r="B12" s="16" t="s">
        <v>33</v>
      </c>
      <c r="C12" s="19">
        <v>5.0</v>
      </c>
      <c r="D12" s="18">
        <f t="shared" si="1"/>
        <v>0.05</v>
      </c>
      <c r="E12" s="18">
        <v>350.92</v>
      </c>
      <c r="F12" s="19">
        <v>77.76</v>
      </c>
      <c r="G12" s="20">
        <f t="shared" si="2"/>
        <v>0.9993569959</v>
      </c>
      <c r="H12" s="18">
        <v>86074.0</v>
      </c>
      <c r="I12" s="21">
        <f t="shared" si="3"/>
        <v>0.0001424826171</v>
      </c>
      <c r="J12" s="22">
        <f t="shared" si="4"/>
        <v>0.0006430041152</v>
      </c>
      <c r="K12" s="23">
        <f t="shared" si="5"/>
        <v>-0.1743615958</v>
      </c>
      <c r="L12" s="26"/>
      <c r="M12" s="18">
        <v>44.72</v>
      </c>
      <c r="N12" s="18">
        <v>167.74</v>
      </c>
      <c r="O12" s="18">
        <v>166.36</v>
      </c>
      <c r="P12" s="18">
        <v>39.01</v>
      </c>
      <c r="Q12" s="18">
        <f t="shared" si="6"/>
        <v>205.37</v>
      </c>
      <c r="R12" s="18">
        <f t="shared" si="7"/>
        <v>82.35</v>
      </c>
    </row>
    <row r="13">
      <c r="A13" s="27" t="s">
        <v>35</v>
      </c>
      <c r="B13" s="28" t="s">
        <v>35</v>
      </c>
      <c r="C13" s="28" t="s">
        <v>35</v>
      </c>
      <c r="D13" s="28" t="s">
        <v>35</v>
      </c>
      <c r="E13" s="28" t="s">
        <v>35</v>
      </c>
      <c r="F13" s="28" t="s">
        <v>35</v>
      </c>
      <c r="G13" s="28" t="s">
        <v>35</v>
      </c>
      <c r="H13" s="28">
        <v>71066.0</v>
      </c>
      <c r="I13" s="28" t="s">
        <v>35</v>
      </c>
      <c r="J13" s="28" t="s">
        <v>35</v>
      </c>
      <c r="K13" s="29" t="s">
        <v>35</v>
      </c>
      <c r="L13" s="30"/>
      <c r="M13" s="18" t="s">
        <v>35</v>
      </c>
      <c r="N13" s="31" t="s">
        <v>35</v>
      </c>
      <c r="O13" s="31" t="s">
        <v>35</v>
      </c>
      <c r="P13" s="31" t="s">
        <v>35</v>
      </c>
      <c r="Q13" s="31" t="s">
        <v>35</v>
      </c>
      <c r="R13" s="31" t="s">
        <v>35</v>
      </c>
    </row>
    <row r="15">
      <c r="A15" s="32"/>
      <c r="B15" s="33"/>
    </row>
    <row r="16">
      <c r="I16" s="34" t="s">
        <v>36</v>
      </c>
    </row>
  </sheetData>
  <mergeCells count="2">
    <mergeCell ref="L3:L13"/>
    <mergeCell ref="A1:R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0.29"/>
    <col customWidth="1" min="2" max="2" width="70.86"/>
    <col customWidth="1" min="4" max="4" width="22.57"/>
  </cols>
  <sheetData>
    <row r="1">
      <c r="A1" s="35" t="s">
        <v>37</v>
      </c>
    </row>
    <row r="2">
      <c r="A2" s="34"/>
    </row>
    <row r="3">
      <c r="A3" s="36" t="s">
        <v>38</v>
      </c>
      <c r="B3" s="37" t="s">
        <v>39</v>
      </c>
      <c r="C3" s="38"/>
    </row>
    <row r="4">
      <c r="A4" s="39"/>
      <c r="B4" s="37" t="s">
        <v>40</v>
      </c>
      <c r="C4" s="38"/>
    </row>
    <row r="5">
      <c r="A5" s="39"/>
      <c r="B5" s="40" t="s">
        <v>41</v>
      </c>
      <c r="C5" s="38"/>
    </row>
    <row r="6">
      <c r="A6" s="39"/>
      <c r="B6" s="37" t="s">
        <v>42</v>
      </c>
      <c r="C6" s="38"/>
    </row>
    <row r="7">
      <c r="A7" s="41"/>
      <c r="B7" s="42"/>
      <c r="C7" s="38"/>
    </row>
    <row r="8">
      <c r="A8" s="36" t="s">
        <v>43</v>
      </c>
      <c r="B8" s="43"/>
      <c r="C8" s="38"/>
    </row>
    <row r="9">
      <c r="A9" s="44" t="s">
        <v>18</v>
      </c>
      <c r="B9" s="45" t="s">
        <v>44</v>
      </c>
      <c r="C9" s="38"/>
    </row>
    <row r="10">
      <c r="A10" s="46" t="s">
        <v>21</v>
      </c>
      <c r="B10" s="47" t="s">
        <v>45</v>
      </c>
      <c r="C10" s="38"/>
    </row>
    <row r="11">
      <c r="A11" s="41"/>
      <c r="B11" s="48"/>
      <c r="C11" s="38"/>
    </row>
    <row r="12">
      <c r="A12" s="36" t="s">
        <v>46</v>
      </c>
      <c r="B12" s="43"/>
      <c r="C12" s="38"/>
    </row>
    <row r="13">
      <c r="A13" s="44" t="s">
        <v>23</v>
      </c>
      <c r="B13" s="45" t="s">
        <v>47</v>
      </c>
      <c r="C13" s="38"/>
    </row>
    <row r="14">
      <c r="A14" s="46" t="s">
        <v>24</v>
      </c>
      <c r="B14" s="47" t="s">
        <v>48</v>
      </c>
      <c r="C14" s="38"/>
    </row>
    <row r="15">
      <c r="A15" s="49" t="s">
        <v>25</v>
      </c>
      <c r="B15" s="50" t="s">
        <v>49</v>
      </c>
      <c r="C15" s="38"/>
    </row>
    <row r="16">
      <c r="A16" s="51" t="s">
        <v>26</v>
      </c>
      <c r="B16" s="52" t="s">
        <v>50</v>
      </c>
      <c r="C16" s="38"/>
    </row>
    <row r="17">
      <c r="A17" s="53" t="s">
        <v>32</v>
      </c>
      <c r="B17" s="54" t="s">
        <v>51</v>
      </c>
      <c r="C17" s="38"/>
    </row>
  </sheetData>
  <mergeCells count="16">
    <mergeCell ref="B10:C10"/>
    <mergeCell ref="B11:C11"/>
    <mergeCell ref="B12:C12"/>
    <mergeCell ref="B17:C17"/>
    <mergeCell ref="B16:C16"/>
    <mergeCell ref="B15:C15"/>
    <mergeCell ref="B14:C14"/>
    <mergeCell ref="B13:C13"/>
    <mergeCell ref="B3:C3"/>
    <mergeCell ref="B4:C4"/>
    <mergeCell ref="B5:C5"/>
    <mergeCell ref="B6:C6"/>
    <mergeCell ref="B7:C7"/>
    <mergeCell ref="B8:C8"/>
    <mergeCell ref="B9:C9"/>
    <mergeCell ref="A1:C1"/>
  </mergeCells>
  <hyperlinks>
    <hyperlink r:id="rId1" location="BI" ref="B3"/>
    <hyperlink r:id="rId2" ref="B4"/>
    <hyperlink r:id="rId3" ref="B6"/>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14"/>
    <col customWidth="1" min="2" max="2" width="19.14"/>
    <col customWidth="1" min="3" max="3" width="17.29"/>
    <col customWidth="1" min="4" max="4" width="18.29"/>
    <col customWidth="1" min="5" max="5" width="15.86"/>
    <col customWidth="1" min="6" max="6" width="7.86"/>
    <col customWidth="1" min="7" max="7" width="23.71"/>
    <col customWidth="1" min="8" max="8" width="13.0"/>
    <col customWidth="1" min="9" max="9" width="28.43"/>
    <col customWidth="1" min="10" max="10" width="18.43"/>
    <col customWidth="1" min="11" max="11" width="31.29"/>
    <col customWidth="1" min="12" max="14" width="18.43"/>
    <col customWidth="1" min="15" max="15" width="21.14"/>
    <col customWidth="1" min="16" max="16" width="23.43"/>
    <col customWidth="1" min="17" max="17" width="28.86"/>
    <col customWidth="1" min="18" max="18" width="31.57"/>
  </cols>
  <sheetData>
    <row r="1">
      <c r="A1" s="55"/>
      <c r="B1" s="56" t="s">
        <v>52</v>
      </c>
      <c r="E1" s="55"/>
      <c r="F1" s="55"/>
      <c r="G1" s="57"/>
      <c r="H1" s="58"/>
      <c r="I1" s="59"/>
      <c r="J1" s="59"/>
      <c r="K1" s="59"/>
      <c r="L1" s="59"/>
      <c r="M1" s="59"/>
      <c r="N1" s="60"/>
      <c r="O1" s="61"/>
      <c r="P1" s="61"/>
      <c r="Q1" s="61"/>
      <c r="R1" s="61"/>
    </row>
    <row r="2">
      <c r="A2" s="55"/>
      <c r="B2" s="55"/>
      <c r="C2" s="55"/>
      <c r="D2" s="55"/>
      <c r="E2" s="55"/>
      <c r="F2" s="55"/>
      <c r="G2" s="57"/>
      <c r="H2" s="58"/>
      <c r="I2" s="59"/>
      <c r="J2" s="59"/>
      <c r="K2" s="59"/>
      <c r="L2" s="59"/>
      <c r="M2" s="59"/>
      <c r="N2" s="60"/>
      <c r="O2" s="61"/>
      <c r="P2" s="61"/>
      <c r="Q2" s="61"/>
      <c r="R2" s="61"/>
    </row>
    <row r="3">
      <c r="A3" s="62" t="s">
        <v>53</v>
      </c>
      <c r="B3" s="63" t="s">
        <v>16</v>
      </c>
      <c r="C3" s="63" t="s">
        <v>17</v>
      </c>
      <c r="D3" s="63" t="s">
        <v>18</v>
      </c>
      <c r="E3" s="63" t="s">
        <v>19</v>
      </c>
      <c r="F3" s="63" t="s">
        <v>20</v>
      </c>
      <c r="G3" s="64" t="s">
        <v>21</v>
      </c>
      <c r="H3" s="65" t="s">
        <v>22</v>
      </c>
      <c r="I3" s="66" t="s">
        <v>27</v>
      </c>
      <c r="J3" s="66" t="s">
        <v>28</v>
      </c>
      <c r="K3" s="66" t="s">
        <v>54</v>
      </c>
      <c r="L3" s="66" t="s">
        <v>55</v>
      </c>
      <c r="M3" s="66" t="s">
        <v>56</v>
      </c>
      <c r="N3" s="67" t="s">
        <v>23</v>
      </c>
      <c r="O3" s="68" t="s">
        <v>24</v>
      </c>
      <c r="P3" s="68" t="s">
        <v>25</v>
      </c>
      <c r="Q3" s="68" t="s">
        <v>26</v>
      </c>
      <c r="R3" s="69" t="s">
        <v>32</v>
      </c>
    </row>
    <row r="4">
      <c r="A4" s="70">
        <v>44256.0</v>
      </c>
      <c r="B4" s="71" t="s">
        <v>57</v>
      </c>
      <c r="C4" s="72">
        <v>15750.0</v>
      </c>
      <c r="D4" s="73">
        <f t="shared" ref="D4:D14" si="1">C4/100</f>
        <v>157.5</v>
      </c>
      <c r="E4" s="74">
        <v>3413.35</v>
      </c>
      <c r="F4" s="75">
        <v>70.31</v>
      </c>
      <c r="G4" s="76">
        <f t="shared" ref="G4:G14" si="2">(F4-D4)/F4</f>
        <v>-1.240079647</v>
      </c>
      <c r="H4" s="77">
        <v>12671.53</v>
      </c>
      <c r="I4" s="78">
        <v>1778.27</v>
      </c>
      <c r="J4" s="77">
        <v>1515.5</v>
      </c>
      <c r="K4" s="78">
        <v>768.72</v>
      </c>
      <c r="L4" s="79">
        <v>3327.76</v>
      </c>
      <c r="M4" s="80">
        <f t="shared" ref="M4:M14" si="3">K4+L4</f>
        <v>4096.48</v>
      </c>
      <c r="N4" s="81">
        <f t="shared" ref="N4:N14" si="4">D4/E4</f>
        <v>0.04614235282</v>
      </c>
      <c r="O4" s="82">
        <f t="shared" ref="O4:O14" si="5">1-G4</f>
        <v>2.240079647</v>
      </c>
      <c r="P4" s="83">
        <f>0%</f>
        <v>0</v>
      </c>
      <c r="Q4" s="84" t="s">
        <v>58</v>
      </c>
      <c r="R4" s="85">
        <f t="shared" ref="R4:R14" si="6">I4-J4+M4</f>
        <v>4359.25</v>
      </c>
    </row>
    <row r="5">
      <c r="A5" s="70">
        <v>43891.0</v>
      </c>
      <c r="B5" s="71" t="s">
        <v>59</v>
      </c>
      <c r="C5" s="72">
        <v>3500.0</v>
      </c>
      <c r="D5" s="73">
        <f t="shared" si="1"/>
        <v>35</v>
      </c>
      <c r="E5" s="86">
        <v>2949.1</v>
      </c>
      <c r="F5" s="75">
        <v>78.96</v>
      </c>
      <c r="G5" s="76">
        <f t="shared" si="2"/>
        <v>0.5567375887</v>
      </c>
      <c r="H5" s="77">
        <v>11322.11</v>
      </c>
      <c r="I5" s="87">
        <v>1659.68</v>
      </c>
      <c r="J5" s="77">
        <v>1499.45</v>
      </c>
      <c r="K5" s="78">
        <v>763.63</v>
      </c>
      <c r="L5" s="79">
        <v>2215.06</v>
      </c>
      <c r="M5" s="80">
        <f t="shared" si="3"/>
        <v>2978.69</v>
      </c>
      <c r="N5" s="81">
        <f t="shared" si="4"/>
        <v>0.01186802753</v>
      </c>
      <c r="O5" s="82">
        <f t="shared" si="5"/>
        <v>0.4432624113</v>
      </c>
      <c r="P5" s="83">
        <f t="shared" ref="P5:P14" si="7">(H5-H4)/H4</f>
        <v>-0.1064922705</v>
      </c>
      <c r="Q5" s="26"/>
      <c r="R5" s="85">
        <f t="shared" si="6"/>
        <v>3138.92</v>
      </c>
    </row>
    <row r="6">
      <c r="A6" s="70">
        <v>43525.0</v>
      </c>
      <c r="B6" s="71" t="s">
        <v>59</v>
      </c>
      <c r="C6" s="72">
        <v>1500.0</v>
      </c>
      <c r="D6" s="73">
        <f t="shared" si="1"/>
        <v>15</v>
      </c>
      <c r="E6" s="88">
        <v>3077.25</v>
      </c>
      <c r="F6" s="75">
        <v>46.71</v>
      </c>
      <c r="G6" s="76">
        <f t="shared" si="2"/>
        <v>0.6788696211</v>
      </c>
      <c r="H6" s="77">
        <v>10672.97</v>
      </c>
      <c r="I6" s="87">
        <v>1113.65</v>
      </c>
      <c r="J6" s="77">
        <v>1392.51</v>
      </c>
      <c r="K6" s="78">
        <v>31.16</v>
      </c>
      <c r="L6" s="79">
        <v>1582.36</v>
      </c>
      <c r="M6" s="80">
        <f t="shared" si="3"/>
        <v>1613.52</v>
      </c>
      <c r="N6" s="81">
        <f t="shared" si="4"/>
        <v>0.004874482086</v>
      </c>
      <c r="O6" s="82">
        <f t="shared" si="5"/>
        <v>0.3211303789</v>
      </c>
      <c r="P6" s="83">
        <f t="shared" si="7"/>
        <v>-0.05733383618</v>
      </c>
      <c r="Q6" s="26"/>
      <c r="R6" s="85">
        <f t="shared" si="6"/>
        <v>1334.66</v>
      </c>
    </row>
    <row r="7">
      <c r="A7" s="70">
        <v>43160.0</v>
      </c>
      <c r="B7" s="71" t="s">
        <v>59</v>
      </c>
      <c r="C7" s="72">
        <v>1250.0</v>
      </c>
      <c r="D7" s="73">
        <f t="shared" si="1"/>
        <v>12.5</v>
      </c>
      <c r="E7" s="88">
        <v>2471.93</v>
      </c>
      <c r="F7" s="75">
        <v>61.75</v>
      </c>
      <c r="G7" s="76">
        <f t="shared" si="2"/>
        <v>0.7975708502</v>
      </c>
      <c r="H7" s="77">
        <v>9459.99</v>
      </c>
      <c r="I7" s="87">
        <v>1182.58</v>
      </c>
      <c r="J7" s="77">
        <v>1231.55</v>
      </c>
      <c r="K7" s="78">
        <v>25.99</v>
      </c>
      <c r="L7" s="79">
        <v>1366.03</v>
      </c>
      <c r="M7" s="80">
        <f t="shared" si="3"/>
        <v>1392.02</v>
      </c>
      <c r="N7" s="81">
        <f t="shared" si="4"/>
        <v>0.005056777498</v>
      </c>
      <c r="O7" s="82">
        <f t="shared" si="5"/>
        <v>0.2024291498</v>
      </c>
      <c r="P7" s="83">
        <f t="shared" si="7"/>
        <v>-0.1136497151</v>
      </c>
      <c r="Q7" s="26"/>
      <c r="R7" s="85">
        <f t="shared" si="6"/>
        <v>1343.05</v>
      </c>
    </row>
    <row r="8">
      <c r="A8" s="70">
        <v>42795.0</v>
      </c>
      <c r="B8" s="71" t="s">
        <v>60</v>
      </c>
      <c r="C8" s="72">
        <v>1100.0</v>
      </c>
      <c r="D8" s="73">
        <f t="shared" si="1"/>
        <v>11</v>
      </c>
      <c r="E8" s="88">
        <v>1590.5</v>
      </c>
      <c r="F8" s="75">
        <v>73.12</v>
      </c>
      <c r="G8" s="76">
        <f t="shared" si="2"/>
        <v>0.8495623632</v>
      </c>
      <c r="H8" s="77">
        <v>8559.15</v>
      </c>
      <c r="I8" s="89">
        <v>401.94</v>
      </c>
      <c r="J8" s="90">
        <v>869.09</v>
      </c>
      <c r="K8" s="78">
        <v>24.74</v>
      </c>
      <c r="L8" s="79">
        <v>1089.42</v>
      </c>
      <c r="M8" s="80">
        <f t="shared" si="3"/>
        <v>1114.16</v>
      </c>
      <c r="N8" s="81">
        <f t="shared" si="4"/>
        <v>0.006916064131</v>
      </c>
      <c r="O8" s="82">
        <f t="shared" si="5"/>
        <v>0.1504376368</v>
      </c>
      <c r="P8" s="83">
        <f t="shared" si="7"/>
        <v>-0.09522631631</v>
      </c>
      <c r="Q8" s="26"/>
      <c r="R8" s="85">
        <f t="shared" si="6"/>
        <v>647.01</v>
      </c>
    </row>
    <row r="9">
      <c r="A9" s="70">
        <v>42430.0</v>
      </c>
      <c r="B9" s="71" t="s">
        <v>60</v>
      </c>
      <c r="C9" s="72">
        <v>1000.0</v>
      </c>
      <c r="D9" s="73">
        <f t="shared" si="1"/>
        <v>10</v>
      </c>
      <c r="E9" s="88">
        <v>1420.85</v>
      </c>
      <c r="F9" s="75">
        <v>15.63</v>
      </c>
      <c r="G9" s="76">
        <f t="shared" si="2"/>
        <v>0.3602047345</v>
      </c>
      <c r="H9" s="77">
        <v>8046.11</v>
      </c>
      <c r="I9" s="91">
        <v>877.69</v>
      </c>
      <c r="J9" s="90">
        <v>713.89</v>
      </c>
      <c r="K9" s="78">
        <v>21.54</v>
      </c>
      <c r="L9" s="79">
        <v>1342.7</v>
      </c>
      <c r="M9" s="80">
        <f t="shared" si="3"/>
        <v>1364.24</v>
      </c>
      <c r="N9" s="81">
        <f t="shared" si="4"/>
        <v>0.007038040609</v>
      </c>
      <c r="O9" s="82">
        <f t="shared" si="5"/>
        <v>0.6397952655</v>
      </c>
      <c r="P9" s="83">
        <f t="shared" si="7"/>
        <v>-0.05994053148</v>
      </c>
      <c r="Q9" s="26"/>
      <c r="R9" s="85">
        <f t="shared" si="6"/>
        <v>1528.04</v>
      </c>
    </row>
    <row r="10">
      <c r="A10" s="70">
        <v>42064.0</v>
      </c>
      <c r="B10" s="71" t="s">
        <v>60</v>
      </c>
      <c r="C10" s="75">
        <v>800.0</v>
      </c>
      <c r="D10" s="73">
        <f t="shared" si="1"/>
        <v>8</v>
      </c>
      <c r="E10" s="88">
        <v>1061.2</v>
      </c>
      <c r="F10" s="75">
        <v>19.57</v>
      </c>
      <c r="G10" s="76">
        <f t="shared" si="2"/>
        <v>0.5912110373</v>
      </c>
      <c r="H10" s="77">
        <v>7263.52</v>
      </c>
      <c r="I10" s="89">
        <v>515.33</v>
      </c>
      <c r="J10" s="90">
        <v>574.17</v>
      </c>
      <c r="K10" s="78">
        <v>20.35</v>
      </c>
      <c r="L10" s="79">
        <v>1202.45</v>
      </c>
      <c r="M10" s="80">
        <f t="shared" si="3"/>
        <v>1222.8</v>
      </c>
      <c r="N10" s="81">
        <f t="shared" si="4"/>
        <v>0.007538635507</v>
      </c>
      <c r="O10" s="82">
        <f t="shared" si="5"/>
        <v>0.4087889627</v>
      </c>
      <c r="P10" s="83">
        <f t="shared" si="7"/>
        <v>-0.09726314952</v>
      </c>
      <c r="Q10" s="26"/>
      <c r="R10" s="85">
        <f t="shared" si="6"/>
        <v>1163.96</v>
      </c>
    </row>
    <row r="11">
      <c r="A11" s="70">
        <v>41699.0</v>
      </c>
      <c r="B11" s="71" t="s">
        <v>60</v>
      </c>
      <c r="C11" s="75">
        <v>600.0</v>
      </c>
      <c r="D11" s="73">
        <f t="shared" si="1"/>
        <v>6</v>
      </c>
      <c r="E11" s="92">
        <v>433.15</v>
      </c>
      <c r="F11" s="75">
        <v>30.87</v>
      </c>
      <c r="G11" s="76">
        <f t="shared" si="2"/>
        <v>0.8056365403</v>
      </c>
      <c r="H11" s="77">
        <v>6342.21</v>
      </c>
      <c r="I11" s="89">
        <v>614.51</v>
      </c>
      <c r="J11" s="90">
        <v>642.88</v>
      </c>
      <c r="K11" s="91">
        <v>28.27</v>
      </c>
      <c r="L11" s="93">
        <v>958.43</v>
      </c>
      <c r="M11" s="80">
        <f t="shared" si="3"/>
        <v>986.7</v>
      </c>
      <c r="N11" s="81">
        <f t="shared" si="4"/>
        <v>0.01385201431</v>
      </c>
      <c r="O11" s="82">
        <f t="shared" si="5"/>
        <v>0.1943634597</v>
      </c>
      <c r="P11" s="83">
        <f t="shared" si="7"/>
        <v>-0.1268407053</v>
      </c>
      <c r="Q11" s="94"/>
      <c r="R11" s="85">
        <f t="shared" si="6"/>
        <v>958.33</v>
      </c>
    </row>
    <row r="12">
      <c r="A12" s="70">
        <v>41334.0</v>
      </c>
      <c r="B12" s="71" t="s">
        <v>60</v>
      </c>
      <c r="C12" s="75">
        <v>425.0</v>
      </c>
      <c r="D12" s="73">
        <f t="shared" si="1"/>
        <v>4.25</v>
      </c>
      <c r="E12" s="92">
        <v>251.05</v>
      </c>
      <c r="F12" s="75">
        <v>51.9</v>
      </c>
      <c r="G12" s="76">
        <f t="shared" si="2"/>
        <v>0.9181117534</v>
      </c>
      <c r="H12" s="77">
        <v>5670.96</v>
      </c>
      <c r="I12" s="91">
        <v>272.01</v>
      </c>
      <c r="J12" s="90">
        <v>580.12</v>
      </c>
      <c r="K12" s="91">
        <v>171.77</v>
      </c>
      <c r="L12" s="93">
        <v>867.74</v>
      </c>
      <c r="M12" s="80">
        <f t="shared" si="3"/>
        <v>1039.51</v>
      </c>
      <c r="N12" s="81">
        <f t="shared" si="4"/>
        <v>0.01692889863</v>
      </c>
      <c r="O12" s="82">
        <f t="shared" si="5"/>
        <v>0.08188824663</v>
      </c>
      <c r="P12" s="83">
        <f t="shared" si="7"/>
        <v>-0.1058385011</v>
      </c>
      <c r="Q12" s="26"/>
      <c r="R12" s="85">
        <f t="shared" si="6"/>
        <v>731.4</v>
      </c>
    </row>
    <row r="13">
      <c r="A13" s="70">
        <v>40969.0</v>
      </c>
      <c r="B13" s="71" t="s">
        <v>60</v>
      </c>
      <c r="C13" s="75">
        <v>425.0</v>
      </c>
      <c r="D13" s="73">
        <f t="shared" si="1"/>
        <v>4.25</v>
      </c>
      <c r="E13" s="92">
        <v>261.83</v>
      </c>
      <c r="F13" s="75">
        <v>62.44</v>
      </c>
      <c r="G13" s="76">
        <f t="shared" si="2"/>
        <v>0.9319346573</v>
      </c>
      <c r="H13" s="77">
        <v>5032.72</v>
      </c>
      <c r="I13" s="89">
        <v>210.66</v>
      </c>
      <c r="J13" s="90">
        <v>458.82</v>
      </c>
      <c r="K13" s="91">
        <v>173.04</v>
      </c>
      <c r="L13" s="93">
        <v>979.26</v>
      </c>
      <c r="M13" s="80">
        <f t="shared" si="3"/>
        <v>1152.3</v>
      </c>
      <c r="N13" s="81">
        <f t="shared" si="4"/>
        <v>0.0162319062</v>
      </c>
      <c r="O13" s="82">
        <f t="shared" si="5"/>
        <v>0.06806534273</v>
      </c>
      <c r="P13" s="83">
        <f t="shared" si="7"/>
        <v>-0.1125453186</v>
      </c>
      <c r="Q13" s="26"/>
      <c r="R13" s="85">
        <f t="shared" si="6"/>
        <v>904.14</v>
      </c>
    </row>
    <row r="14">
      <c r="A14" s="95">
        <v>40603.0</v>
      </c>
      <c r="B14" s="96" t="s">
        <v>60</v>
      </c>
      <c r="C14" s="97">
        <v>325.0</v>
      </c>
      <c r="D14" s="98">
        <f t="shared" si="1"/>
        <v>3.25</v>
      </c>
      <c r="E14" s="99">
        <v>171.55</v>
      </c>
      <c r="F14" s="97">
        <v>12.16</v>
      </c>
      <c r="G14" s="100">
        <f t="shared" si="2"/>
        <v>0.7327302632</v>
      </c>
      <c r="H14" s="101">
        <v>4219.97</v>
      </c>
      <c r="I14" s="102">
        <v>246.32</v>
      </c>
      <c r="J14" s="103">
        <v>315.4</v>
      </c>
      <c r="K14" s="102">
        <v>575.48</v>
      </c>
      <c r="L14" s="104">
        <v>455.71</v>
      </c>
      <c r="M14" s="105">
        <f t="shared" si="3"/>
        <v>1031.19</v>
      </c>
      <c r="N14" s="106">
        <f t="shared" si="4"/>
        <v>0.01894491402</v>
      </c>
      <c r="O14" s="107">
        <f t="shared" si="5"/>
        <v>0.2672697368</v>
      </c>
      <c r="P14" s="108">
        <f t="shared" si="7"/>
        <v>-0.1614931886</v>
      </c>
      <c r="Q14" s="109"/>
      <c r="R14" s="110">
        <f t="shared" si="6"/>
        <v>962.11</v>
      </c>
    </row>
    <row r="15">
      <c r="A15" s="111"/>
      <c r="B15" s="111"/>
      <c r="C15" s="111"/>
      <c r="D15" s="111"/>
      <c r="E15" s="112"/>
      <c r="F15" s="111"/>
      <c r="G15" s="111"/>
      <c r="H15" s="111"/>
      <c r="I15" s="111"/>
      <c r="J15" s="111"/>
      <c r="K15" s="111"/>
      <c r="L15" s="111"/>
      <c r="M15" s="111"/>
      <c r="N15" s="111"/>
      <c r="O15" s="111"/>
      <c r="P15" s="111"/>
      <c r="Q15" s="111"/>
      <c r="R15" s="111"/>
    </row>
    <row r="16">
      <c r="A16" s="32"/>
      <c r="B16" s="33"/>
      <c r="C16" s="111"/>
      <c r="D16" s="111"/>
      <c r="E16" s="111"/>
      <c r="F16" s="111"/>
      <c r="G16" s="111"/>
      <c r="H16" s="111"/>
      <c r="I16" s="111"/>
      <c r="J16" s="111"/>
      <c r="K16" s="111"/>
      <c r="L16" s="111"/>
      <c r="M16" s="111"/>
      <c r="N16" s="111"/>
      <c r="O16" s="113"/>
      <c r="P16" s="114"/>
      <c r="Q16" s="111"/>
      <c r="R16" s="111"/>
    </row>
    <row r="17">
      <c r="B17" s="34" t="s">
        <v>61</v>
      </c>
    </row>
  </sheetData>
  <mergeCells count="3">
    <mergeCell ref="B1:D1"/>
    <mergeCell ref="Q4:Q10"/>
    <mergeCell ref="Q11:Q14"/>
  </mergeCell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2.29"/>
    <col customWidth="1" min="2" max="2" width="89.14"/>
  </cols>
  <sheetData>
    <row r="1">
      <c r="A1" s="115" t="s">
        <v>62</v>
      </c>
      <c r="C1" s="116"/>
      <c r="D1" s="116"/>
      <c r="E1" s="116"/>
      <c r="F1" s="116"/>
      <c r="G1" s="116"/>
      <c r="H1" s="116"/>
      <c r="I1" s="116"/>
      <c r="J1" s="116"/>
      <c r="K1" s="116"/>
      <c r="L1" s="116"/>
      <c r="M1" s="116"/>
      <c r="N1" s="116"/>
      <c r="O1" s="116"/>
      <c r="P1" s="116"/>
      <c r="Q1" s="116"/>
      <c r="R1" s="116"/>
      <c r="S1" s="116"/>
      <c r="T1" s="116"/>
      <c r="U1" s="116"/>
      <c r="V1" s="116"/>
      <c r="W1" s="116"/>
      <c r="X1" s="116"/>
      <c r="Y1" s="116"/>
      <c r="Z1" s="116"/>
    </row>
    <row r="2">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row>
    <row r="3">
      <c r="A3" s="117" t="s">
        <v>63</v>
      </c>
      <c r="B3" s="118" t="s">
        <v>64</v>
      </c>
      <c r="C3" s="116"/>
      <c r="D3" s="116"/>
      <c r="E3" s="116"/>
      <c r="F3" s="116"/>
      <c r="G3" s="116"/>
      <c r="H3" s="116"/>
      <c r="I3" s="116"/>
      <c r="J3" s="116"/>
      <c r="K3" s="116"/>
      <c r="L3" s="116"/>
      <c r="M3" s="116"/>
      <c r="N3" s="116"/>
      <c r="O3" s="116"/>
      <c r="P3" s="116"/>
      <c r="Q3" s="116"/>
      <c r="R3" s="116"/>
      <c r="S3" s="116"/>
      <c r="T3" s="116"/>
      <c r="U3" s="116"/>
      <c r="V3" s="116"/>
      <c r="W3" s="116"/>
      <c r="X3" s="116"/>
      <c r="Y3" s="116"/>
      <c r="Z3" s="116"/>
    </row>
    <row r="4">
      <c r="A4" s="119"/>
      <c r="B4" s="119"/>
      <c r="C4" s="116"/>
      <c r="D4" s="116"/>
      <c r="E4" s="116"/>
      <c r="F4" s="116"/>
      <c r="G4" s="116"/>
      <c r="H4" s="116"/>
      <c r="I4" s="116"/>
      <c r="J4" s="116"/>
      <c r="K4" s="116"/>
      <c r="L4" s="116"/>
      <c r="M4" s="116"/>
      <c r="N4" s="116"/>
      <c r="O4" s="116"/>
      <c r="P4" s="116"/>
      <c r="Q4" s="116"/>
      <c r="R4" s="116"/>
      <c r="S4" s="116"/>
      <c r="T4" s="116"/>
      <c r="U4" s="116"/>
      <c r="V4" s="116"/>
      <c r="W4" s="116"/>
      <c r="X4" s="116"/>
      <c r="Y4" s="116"/>
      <c r="Z4" s="116"/>
    </row>
    <row r="5">
      <c r="A5" s="120" t="s">
        <v>65</v>
      </c>
      <c r="B5" s="121"/>
      <c r="C5" s="116"/>
      <c r="D5" s="116"/>
      <c r="E5" s="116"/>
      <c r="F5" s="116"/>
      <c r="G5" s="116"/>
      <c r="H5" s="116"/>
      <c r="I5" s="116"/>
      <c r="J5" s="116"/>
      <c r="K5" s="116"/>
      <c r="L5" s="116"/>
      <c r="M5" s="116"/>
      <c r="N5" s="116"/>
      <c r="O5" s="116"/>
      <c r="P5" s="116"/>
      <c r="Q5" s="116"/>
      <c r="R5" s="116"/>
      <c r="S5" s="116"/>
      <c r="T5" s="116"/>
      <c r="U5" s="116"/>
      <c r="V5" s="116"/>
      <c r="W5" s="116"/>
      <c r="X5" s="116"/>
      <c r="Y5" s="116"/>
      <c r="Z5" s="116"/>
    </row>
    <row r="6">
      <c r="A6" s="117" t="s">
        <v>43</v>
      </c>
      <c r="B6" s="122"/>
      <c r="C6" s="116"/>
      <c r="D6" s="116"/>
      <c r="E6" s="116"/>
      <c r="F6" s="116"/>
      <c r="G6" s="116"/>
      <c r="H6" s="116"/>
      <c r="I6" s="116"/>
      <c r="J6" s="116"/>
      <c r="K6" s="116"/>
      <c r="L6" s="116"/>
      <c r="M6" s="116"/>
      <c r="N6" s="116"/>
      <c r="O6" s="116"/>
      <c r="P6" s="116"/>
      <c r="Q6" s="116"/>
      <c r="R6" s="116"/>
      <c r="S6" s="116"/>
      <c r="T6" s="116"/>
      <c r="U6" s="116"/>
      <c r="V6" s="116"/>
      <c r="W6" s="116"/>
      <c r="X6" s="116"/>
      <c r="Y6" s="116"/>
      <c r="Z6" s="116"/>
    </row>
    <row r="7">
      <c r="A7" s="123" t="s">
        <v>18</v>
      </c>
      <c r="B7" s="124" t="s">
        <v>44</v>
      </c>
      <c r="C7" s="116"/>
      <c r="D7" s="116"/>
      <c r="E7" s="116"/>
      <c r="F7" s="116"/>
      <c r="G7" s="116"/>
      <c r="H7" s="116"/>
      <c r="I7" s="116"/>
      <c r="J7" s="116"/>
      <c r="K7" s="116"/>
      <c r="L7" s="116"/>
      <c r="M7" s="116"/>
      <c r="N7" s="116"/>
      <c r="O7" s="116"/>
      <c r="P7" s="116"/>
      <c r="Q7" s="116"/>
      <c r="R7" s="116"/>
      <c r="S7" s="116"/>
      <c r="T7" s="116"/>
      <c r="U7" s="116"/>
      <c r="V7" s="116"/>
      <c r="W7" s="116"/>
      <c r="X7" s="116"/>
      <c r="Y7" s="116"/>
      <c r="Z7" s="116"/>
    </row>
    <row r="8">
      <c r="A8" s="125" t="s">
        <v>21</v>
      </c>
      <c r="B8" s="124" t="s">
        <v>45</v>
      </c>
      <c r="C8" s="116"/>
      <c r="D8" s="116"/>
      <c r="E8" s="116"/>
      <c r="F8" s="116"/>
      <c r="G8" s="116"/>
      <c r="H8" s="116"/>
      <c r="I8" s="116"/>
      <c r="J8" s="116"/>
      <c r="K8" s="116"/>
      <c r="L8" s="116"/>
      <c r="M8" s="116"/>
      <c r="N8" s="116"/>
      <c r="O8" s="116"/>
      <c r="P8" s="116"/>
      <c r="Q8" s="116"/>
      <c r="R8" s="116"/>
      <c r="S8" s="116"/>
      <c r="T8" s="116"/>
      <c r="U8" s="116"/>
      <c r="V8" s="116"/>
      <c r="W8" s="116"/>
      <c r="X8" s="116"/>
      <c r="Y8" s="116"/>
      <c r="Z8" s="116"/>
    </row>
    <row r="9">
      <c r="A9" s="126"/>
      <c r="B9" s="127"/>
      <c r="C9" s="116"/>
      <c r="D9" s="116"/>
      <c r="E9" s="116"/>
      <c r="F9" s="116"/>
      <c r="G9" s="116"/>
      <c r="H9" s="116"/>
      <c r="I9" s="116"/>
      <c r="J9" s="116"/>
      <c r="K9" s="116"/>
      <c r="L9" s="116"/>
      <c r="M9" s="116"/>
      <c r="N9" s="116"/>
      <c r="O9" s="116"/>
      <c r="P9" s="116"/>
      <c r="Q9" s="116"/>
      <c r="R9" s="116"/>
      <c r="S9" s="116"/>
      <c r="T9" s="116"/>
      <c r="U9" s="116"/>
      <c r="V9" s="116"/>
      <c r="W9" s="116"/>
      <c r="X9" s="116"/>
      <c r="Y9" s="116"/>
      <c r="Z9" s="116"/>
    </row>
    <row r="10">
      <c r="A10" s="117" t="s">
        <v>46</v>
      </c>
      <c r="B10" s="128"/>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row>
    <row r="11">
      <c r="A11" s="129" t="s">
        <v>23</v>
      </c>
      <c r="B11" s="124" t="s">
        <v>47</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row>
    <row r="12">
      <c r="A12" s="129" t="s">
        <v>24</v>
      </c>
      <c r="B12" s="124" t="s">
        <v>48</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row>
    <row r="13">
      <c r="A13" s="129" t="s">
        <v>25</v>
      </c>
      <c r="B13" s="124" t="s">
        <v>49</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row>
    <row r="14">
      <c r="A14" s="130" t="s">
        <v>26</v>
      </c>
      <c r="B14" s="124" t="s">
        <v>50</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row>
    <row r="15">
      <c r="A15" s="129" t="s">
        <v>32</v>
      </c>
      <c r="B15" s="131" t="s">
        <v>51</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row>
    <row r="16">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row>
    <row r="17">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row>
    <row r="18">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row>
    <row r="19">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row>
    <row r="20">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row>
    <row r="21">
      <c r="A21" s="116"/>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row>
    <row r="22">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row>
    <row r="23">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row>
    <row r="24">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row>
    <row r="25">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row>
    <row r="26">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row>
    <row r="27">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row>
    <row r="28">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row>
    <row r="29">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row>
    <row r="30">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row>
    <row r="31">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row>
    <row r="3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row>
    <row r="33">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row>
    <row r="34">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row>
    <row r="3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row>
    <row r="36">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row>
    <row r="37">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row>
    <row r="38">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row>
    <row r="39">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row>
    <row r="40">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row>
    <row r="41">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row>
    <row r="4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row>
    <row r="43">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row>
    <row r="44">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row>
    <row r="45">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row>
    <row r="46">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row>
    <row r="47">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row>
    <row r="48">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row>
    <row r="49">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row>
    <row r="50">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row>
    <row r="51">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row>
    <row r="52">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row>
    <row r="53">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row>
    <row r="54">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row>
    <row r="55">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row>
    <row r="56">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row>
    <row r="57">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row>
    <row r="58">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row>
    <row r="59">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row>
    <row r="60">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row>
    <row r="61">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row>
    <row r="62">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row>
    <row r="63">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row>
    <row r="64">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row>
    <row r="65">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row>
    <row r="66">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row>
    <row r="67">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row>
    <row r="69">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row>
    <row r="70">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row>
    <row r="71">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row>
    <row r="72">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row>
    <row r="73">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row>
    <row r="74">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row>
    <row r="75">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row>
    <row r="76">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row>
    <row r="77">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row>
    <row r="78">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row>
    <row r="79">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row>
    <row r="80">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row>
    <row r="81">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row>
    <row r="82">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row>
    <row r="83">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row>
    <row r="84">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row>
    <row r="85">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row>
    <row r="86">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row>
    <row r="87">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row>
    <row r="88">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row>
    <row r="89">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row>
    <row r="90">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row>
    <row r="91">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row>
    <row r="92">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row>
    <row r="93">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row>
    <row r="94">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row>
    <row r="95">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row>
    <row r="96">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row>
    <row r="97">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row>
    <row r="98">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row>
    <row r="99">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row>
    <row r="100">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row>
    <row r="101">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row>
    <row r="102">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row>
    <row r="103">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row>
    <row r="104">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row>
    <row r="105">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row>
    <row r="106">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row>
    <row r="107">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row>
    <row r="108">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row>
    <row r="109">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row>
    <row r="110">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row>
    <row r="111">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row>
    <row r="112">
      <c r="A112" s="116"/>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row>
    <row r="113">
      <c r="A113" s="116"/>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row>
    <row r="114">
      <c r="A114" s="116"/>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row>
    <row r="115">
      <c r="A115" s="116"/>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row>
    <row r="116">
      <c r="A116" s="116"/>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row>
    <row r="117">
      <c r="A117" s="116"/>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row>
    <row r="118">
      <c r="A118" s="116"/>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row>
    <row r="119">
      <c r="A119" s="116"/>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row>
    <row r="120">
      <c r="A120" s="116"/>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row>
    <row r="121">
      <c r="A121" s="116"/>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row>
    <row r="122">
      <c r="A122" s="116"/>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row>
    <row r="123">
      <c r="A123" s="116"/>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row>
    <row r="124">
      <c r="A124" s="116"/>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row>
    <row r="125">
      <c r="A125" s="116"/>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row>
    <row r="126">
      <c r="A126" s="116"/>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row>
    <row r="127">
      <c r="A127" s="116"/>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row>
    <row r="128">
      <c r="A128" s="116"/>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row>
    <row r="129">
      <c r="A129" s="116"/>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row>
    <row r="130">
      <c r="A130" s="116"/>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row>
    <row r="131">
      <c r="A131" s="116"/>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row>
    <row r="132">
      <c r="A132" s="116"/>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row>
    <row r="133">
      <c r="A133" s="116"/>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row>
    <row r="134">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row>
    <row r="135">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row>
    <row r="136">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row>
    <row r="137">
      <c r="A137" s="116"/>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row>
    <row r="138">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row>
    <row r="139">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row>
    <row r="140">
      <c r="A140" s="116"/>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row>
    <row r="141">
      <c r="A141" s="116"/>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row>
    <row r="142">
      <c r="A142" s="116"/>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row>
    <row r="143">
      <c r="A143" s="116"/>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row>
    <row r="144">
      <c r="A144" s="116"/>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row>
    <row r="145">
      <c r="A145" s="116"/>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row>
    <row r="146">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row>
    <row r="147">
      <c r="A147" s="116"/>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row>
    <row r="148">
      <c r="A148" s="116"/>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row>
    <row r="149">
      <c r="A149" s="116"/>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row>
    <row r="150">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row>
    <row r="151">
      <c r="A151" s="116"/>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c r="A152" s="116"/>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row>
    <row r="153">
      <c r="A153" s="116"/>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row>
    <row r="154">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row>
    <row r="155">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row>
    <row r="156">
      <c r="A156" s="116"/>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row>
    <row r="157">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row>
    <row r="158">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row>
    <row r="159">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row>
    <row r="160">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row>
    <row r="16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row>
    <row r="162">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row>
    <row r="163">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row>
    <row r="164">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row>
    <row r="165">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row>
    <row r="166">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row>
    <row r="167">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row>
    <row r="168">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row>
    <row r="169">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row>
    <row r="170">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row>
    <row r="17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row>
    <row r="172">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row>
    <row r="173">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row>
    <row r="174">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row>
    <row r="175">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row>
    <row r="176">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row>
    <row r="177">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row>
    <row r="178">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row>
    <row r="179">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row>
    <row r="180">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row>
    <row r="18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row>
    <row r="182">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row>
    <row r="183">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row>
    <row r="184">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row>
    <row r="185">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row>
    <row r="186">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row>
    <row r="187">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row>
    <row r="188">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row>
    <row r="189">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row>
    <row r="190">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row>
    <row r="19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row>
    <row r="192">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row>
    <row r="193">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row>
    <row r="194">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row>
    <row r="195">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row>
    <row r="196">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row>
    <row r="197">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row>
    <row r="198">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row>
    <row r="199">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row>
    <row r="200">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row>
    <row r="20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row>
    <row r="202">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row>
    <row r="204">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row>
    <row r="205">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row>
    <row r="206">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row>
    <row r="207">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row>
    <row r="208">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row>
    <row r="209">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row>
    <row r="210">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row>
    <row r="211">
      <c r="A211" s="116"/>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row>
    <row r="212">
      <c r="A212" s="116"/>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row>
    <row r="213">
      <c r="A213" s="116"/>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row>
    <row r="214">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row>
    <row r="215">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row>
    <row r="216">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row>
    <row r="217">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row>
    <row r="218">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row>
    <row r="219">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row>
    <row r="220">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row>
    <row r="221">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row>
    <row r="222">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row>
    <row r="223">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row>
    <row r="224">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row>
    <row r="225">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row>
    <row r="226">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row>
    <row r="227">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row>
    <row r="228">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row>
    <row r="229">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row>
    <row r="230">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row>
    <row r="231">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row>
    <row r="232">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row>
    <row r="233">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row>
    <row r="234">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row>
    <row r="235">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row>
    <row r="236">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row>
    <row r="237">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row>
    <row r="238">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row>
    <row r="239">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row>
    <row r="240">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row>
    <row r="241">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row>
    <row r="242">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row>
    <row r="243">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row>
    <row r="244">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row>
    <row r="245">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row>
    <row r="246">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row>
    <row r="247">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row>
    <row r="248">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row>
    <row r="249">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row>
    <row r="250">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row>
    <row r="251">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row>
    <row r="252">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row>
    <row r="253">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row>
    <row r="254">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row>
    <row r="255">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row>
    <row r="256">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row>
    <row r="257">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row>
    <row r="258">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row>
    <row r="259">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row>
    <row r="260">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row>
    <row r="261">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row>
    <row r="262">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row>
    <row r="263">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row>
    <row r="264">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row>
    <row r="265">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row>
    <row r="266">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row>
    <row r="267">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row>
    <row r="268">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row>
    <row r="269">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row>
    <row r="270">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row>
    <row r="271">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row>
    <row r="272">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row>
    <row r="273">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row>
    <row r="274">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row>
    <row r="275">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row>
    <row r="276">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row>
    <row r="277">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row>
    <row r="278">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row>
    <row r="279">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row>
    <row r="280">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row>
    <row r="281">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row>
    <row r="282">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row>
    <row r="283">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row>
    <row r="284">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row>
    <row r="285">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row>
    <row r="286">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row>
    <row r="287">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row>
    <row r="288">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row>
    <row r="289">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row>
    <row r="290">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row>
    <row r="291">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row>
    <row r="292">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row>
    <row r="293">
      <c r="A293" s="116"/>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row>
    <row r="294">
      <c r="A294" s="116"/>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row>
    <row r="295">
      <c r="A295" s="116"/>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row>
    <row r="296">
      <c r="A296" s="116"/>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row>
    <row r="297">
      <c r="A297" s="116"/>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row>
    <row r="298">
      <c r="A298" s="116"/>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c r="A299" s="116"/>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row>
    <row r="300">
      <c r="A300" s="116"/>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row>
    <row r="301">
      <c r="A301" s="116"/>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row>
    <row r="302">
      <c r="A302" s="116"/>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row>
    <row r="303">
      <c r="A303" s="116"/>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row>
    <row r="304">
      <c r="A304" s="116"/>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row>
    <row r="305">
      <c r="A305" s="116"/>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row>
    <row r="306">
      <c r="A306" s="116"/>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row>
    <row r="307">
      <c r="A307" s="116"/>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row>
    <row r="308">
      <c r="A308" s="116"/>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row>
    <row r="309">
      <c r="A309" s="116"/>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row>
    <row r="310">
      <c r="A310" s="116"/>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row>
    <row r="311">
      <c r="A311" s="11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row>
    <row r="312">
      <c r="A312" s="116"/>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row>
    <row r="313">
      <c r="A313" s="116"/>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row>
    <row r="314">
      <c r="A314" s="116"/>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row>
    <row r="315">
      <c r="A315" s="116"/>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row>
    <row r="316">
      <c r="A316" s="116"/>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row>
    <row r="317">
      <c r="A317" s="116"/>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row>
    <row r="318">
      <c r="A318" s="116"/>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row>
    <row r="319">
      <c r="A319" s="116"/>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row>
    <row r="320">
      <c r="A320" s="116"/>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row>
    <row r="321">
      <c r="A321" s="116"/>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row>
    <row r="322">
      <c r="A322" s="116"/>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row>
    <row r="323">
      <c r="A323" s="116"/>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row>
    <row r="324">
      <c r="A324" s="116"/>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row>
    <row r="325">
      <c r="A325" s="116"/>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row>
    <row r="326">
      <c r="A326" s="116"/>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row>
    <row r="327">
      <c r="A327" s="116"/>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row>
    <row r="328">
      <c r="A328" s="116"/>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row>
    <row r="329">
      <c r="A329" s="116"/>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row>
    <row r="330">
      <c r="A330" s="116"/>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row>
    <row r="331">
      <c r="A331" s="116"/>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row>
    <row r="332">
      <c r="A332" s="116"/>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row>
    <row r="333">
      <c r="A333" s="116"/>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row>
    <row r="334">
      <c r="A334" s="116"/>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row>
    <row r="335">
      <c r="A335" s="116"/>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row>
    <row r="336">
      <c r="A336" s="116"/>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row>
    <row r="337">
      <c r="A337" s="116"/>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row>
    <row r="338">
      <c r="A338" s="116"/>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row>
    <row r="339">
      <c r="A339" s="116"/>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row>
    <row r="340">
      <c r="A340" s="116"/>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row>
    <row r="341">
      <c r="A341" s="116"/>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row>
    <row r="342">
      <c r="A342" s="116"/>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row>
    <row r="343">
      <c r="A343" s="116"/>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row>
    <row r="344">
      <c r="A344" s="116"/>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row>
    <row r="345">
      <c r="A345" s="116"/>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row>
    <row r="346">
      <c r="A346" s="116"/>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row>
    <row r="347">
      <c r="A347" s="116"/>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row>
    <row r="348">
      <c r="A348" s="116"/>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row>
    <row r="349">
      <c r="A349" s="116"/>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c r="A350" s="116"/>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row>
    <row r="351">
      <c r="A351" s="116"/>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row>
    <row r="352">
      <c r="A352" s="116"/>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row>
    <row r="353">
      <c r="A353" s="116"/>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row>
    <row r="354">
      <c r="A354" s="116"/>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row>
    <row r="355">
      <c r="A355" s="116"/>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row>
    <row r="356">
      <c r="A356" s="116"/>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row>
    <row r="357">
      <c r="A357" s="116"/>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row>
    <row r="358">
      <c r="A358" s="116"/>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row>
    <row r="359">
      <c r="A359" s="116"/>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row>
    <row r="360">
      <c r="A360" s="116"/>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row>
    <row r="361">
      <c r="A361" s="116"/>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row>
    <row r="362">
      <c r="A362" s="116"/>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row>
    <row r="363">
      <c r="A363" s="116"/>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row>
    <row r="364">
      <c r="A364" s="116"/>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row>
    <row r="365">
      <c r="A365" s="116"/>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row>
    <row r="366">
      <c r="A366" s="116"/>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row>
    <row r="367">
      <c r="A367" s="116"/>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row>
    <row r="368">
      <c r="A368" s="116"/>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row>
    <row r="369">
      <c r="A369" s="116"/>
      <c r="B369" s="116"/>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row>
    <row r="370">
      <c r="A370" s="116"/>
      <c r="B370" s="116"/>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row>
    <row r="371">
      <c r="A371" s="116"/>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row>
    <row r="372">
      <c r="A372" s="116"/>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row>
    <row r="373">
      <c r="A373" s="116"/>
      <c r="B373" s="116"/>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row>
    <row r="374">
      <c r="A374" s="116"/>
      <c r="B374" s="116"/>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row>
    <row r="375">
      <c r="A375" s="116"/>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row>
    <row r="376">
      <c r="A376" s="116"/>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row>
    <row r="377">
      <c r="A377" s="116"/>
      <c r="B377" s="116"/>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row>
    <row r="378">
      <c r="A378" s="116"/>
      <c r="B378" s="116"/>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row>
    <row r="379">
      <c r="A379" s="116"/>
      <c r="B379" s="116"/>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row>
    <row r="380">
      <c r="A380" s="116"/>
      <c r="B380" s="116"/>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row>
    <row r="381">
      <c r="A381" s="116"/>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row>
    <row r="382">
      <c r="A382" s="116"/>
      <c r="B382" s="116"/>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row>
    <row r="383">
      <c r="A383" s="116"/>
      <c r="B383" s="116"/>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row>
    <row r="384">
      <c r="A384" s="116"/>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row>
    <row r="385">
      <c r="A385" s="116"/>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row>
    <row r="386">
      <c r="A386" s="116"/>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row>
    <row r="387">
      <c r="A387" s="116"/>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row>
    <row r="388">
      <c r="A388" s="116"/>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row>
    <row r="389">
      <c r="A389" s="116"/>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row>
    <row r="390">
      <c r="A390" s="116"/>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row>
    <row r="391">
      <c r="A391" s="116"/>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row>
    <row r="392">
      <c r="A392" s="116"/>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row>
    <row r="393">
      <c r="A393" s="116"/>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row>
    <row r="394">
      <c r="A394" s="116"/>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row>
    <row r="395">
      <c r="A395" s="116"/>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row>
    <row r="396">
      <c r="A396" s="116"/>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row>
    <row r="397">
      <c r="A397" s="116"/>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row>
    <row r="398">
      <c r="A398" s="116"/>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row>
    <row r="399">
      <c r="A399" s="116"/>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row>
    <row r="400">
      <c r="A400" s="116"/>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row>
    <row r="401">
      <c r="A401" s="116"/>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row>
    <row r="402">
      <c r="A402" s="116"/>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row>
    <row r="403">
      <c r="A403" s="116"/>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row>
    <row r="404">
      <c r="A404" s="116"/>
      <c r="B404" s="116"/>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row>
    <row r="405">
      <c r="A405" s="116"/>
      <c r="B405" s="116"/>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row>
    <row r="406">
      <c r="A406" s="116"/>
      <c r="B406" s="116"/>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row>
    <row r="407">
      <c r="A407" s="116"/>
      <c r="B407" s="116"/>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row>
    <row r="408">
      <c r="A408" s="116"/>
      <c r="B408" s="116"/>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row>
    <row r="409">
      <c r="A409" s="116"/>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row>
    <row r="410">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row>
    <row r="411">
      <c r="A411" s="116"/>
      <c r="B411" s="116"/>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row>
    <row r="412">
      <c r="A412" s="116"/>
      <c r="B412" s="116"/>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row>
    <row r="413">
      <c r="A413" s="116"/>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row>
    <row r="414">
      <c r="A414" s="116"/>
      <c r="B414" s="116"/>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row>
    <row r="415">
      <c r="A415" s="116"/>
      <c r="B415" s="116"/>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row>
    <row r="416">
      <c r="A416" s="116"/>
      <c r="B416" s="116"/>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row>
    <row r="417">
      <c r="A417" s="116"/>
      <c r="B417" s="116"/>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row>
    <row r="418">
      <c r="A418" s="116"/>
      <c r="B418" s="116"/>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row>
    <row r="419">
      <c r="A419" s="116"/>
      <c r="B419" s="116"/>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row>
    <row r="420">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row>
    <row r="421">
      <c r="A421" s="116"/>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row>
    <row r="422">
      <c r="A422" s="116"/>
      <c r="B422" s="116"/>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row>
    <row r="423">
      <c r="A423" s="116"/>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row>
    <row r="424">
      <c r="A424" s="116"/>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row>
    <row r="425">
      <c r="A425" s="116"/>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row>
    <row r="426">
      <c r="A426" s="116"/>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row>
    <row r="427">
      <c r="A427" s="116"/>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row>
    <row r="428">
      <c r="A428" s="116"/>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row>
    <row r="429">
      <c r="A429" s="116"/>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row>
    <row r="430">
      <c r="A430" s="116"/>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row>
    <row r="431">
      <c r="A431" s="116"/>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row>
    <row r="432">
      <c r="A432" s="116"/>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row>
    <row r="433">
      <c r="A433" s="116"/>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row>
    <row r="434">
      <c r="A434" s="116"/>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row>
    <row r="435">
      <c r="A435" s="116"/>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row>
    <row r="436">
      <c r="A436" s="116"/>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row>
    <row r="437">
      <c r="A437" s="116"/>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row>
    <row r="438">
      <c r="A438" s="116"/>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row>
    <row r="439">
      <c r="A439" s="116"/>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row>
    <row r="440">
      <c r="A440" s="116"/>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row>
    <row r="441">
      <c r="A441" s="116"/>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row>
    <row r="442">
      <c r="A442" s="116"/>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row>
    <row r="443">
      <c r="A443" s="116"/>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row>
    <row r="444">
      <c r="A444" s="116"/>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row>
    <row r="445">
      <c r="A445" s="116"/>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row>
    <row r="446">
      <c r="A446" s="116"/>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row>
    <row r="447">
      <c r="A447" s="116"/>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row>
    <row r="448">
      <c r="A448" s="116"/>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row>
    <row r="449">
      <c r="A449" s="116"/>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row>
    <row r="450">
      <c r="A450" s="116"/>
      <c r="B450" s="116"/>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row>
    <row r="451">
      <c r="A451" s="116"/>
      <c r="B451" s="116"/>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row>
    <row r="452">
      <c r="A452" s="116"/>
      <c r="B452" s="116"/>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row>
    <row r="453">
      <c r="A453" s="116"/>
      <c r="B453" s="116"/>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row>
    <row r="454">
      <c r="A454" s="116"/>
      <c r="B454" s="116"/>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row>
    <row r="455">
      <c r="A455" s="116"/>
      <c r="B455" s="116"/>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row>
    <row r="456">
      <c r="A456" s="116"/>
      <c r="B456" s="116"/>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row>
    <row r="457">
      <c r="A457" s="116"/>
      <c r="B457" s="116"/>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row>
    <row r="458">
      <c r="A458" s="116"/>
      <c r="B458" s="116"/>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row>
    <row r="459">
      <c r="A459" s="116"/>
      <c r="B459" s="116"/>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row>
    <row r="460">
      <c r="A460" s="116"/>
      <c r="B460" s="116"/>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row>
    <row r="461">
      <c r="A461" s="116"/>
      <c r="B461" s="116"/>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row>
    <row r="462">
      <c r="A462" s="116"/>
      <c r="B462" s="116"/>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row>
    <row r="463">
      <c r="A463" s="116"/>
      <c r="B463" s="116"/>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row>
    <row r="464">
      <c r="A464" s="116"/>
      <c r="B464" s="116"/>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row>
    <row r="465">
      <c r="A465" s="116"/>
      <c r="B465" s="116"/>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row>
    <row r="466">
      <c r="A466" s="116"/>
      <c r="B466" s="116"/>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row>
    <row r="467">
      <c r="A467" s="116"/>
      <c r="B467" s="116"/>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row>
    <row r="468">
      <c r="A468" s="116"/>
      <c r="B468" s="116"/>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row>
    <row r="469">
      <c r="A469" s="116"/>
      <c r="B469" s="116"/>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row>
    <row r="470">
      <c r="A470" s="116"/>
      <c r="B470" s="116"/>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row>
    <row r="471">
      <c r="A471" s="116"/>
      <c r="B471" s="116"/>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row>
    <row r="472">
      <c r="A472" s="116"/>
      <c r="B472" s="116"/>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row>
    <row r="473">
      <c r="A473" s="116"/>
      <c r="B473" s="116"/>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row>
    <row r="474">
      <c r="A474" s="116"/>
      <c r="B474" s="116"/>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row>
    <row r="475">
      <c r="A475" s="116"/>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row>
    <row r="476">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row>
    <row r="477">
      <c r="A477" s="116"/>
      <c r="B477" s="116"/>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row>
    <row r="478">
      <c r="A478" s="116"/>
      <c r="B478" s="116"/>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row>
    <row r="479">
      <c r="A479" s="116"/>
      <c r="B479" s="116"/>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row>
    <row r="480">
      <c r="A480" s="116"/>
      <c r="B480" s="116"/>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row>
    <row r="481">
      <c r="A481" s="116"/>
      <c r="B481" s="116"/>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row>
    <row r="482">
      <c r="A482" s="116"/>
      <c r="B482" s="116"/>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row>
    <row r="483">
      <c r="A483" s="116"/>
      <c r="B483" s="116"/>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row>
    <row r="484">
      <c r="A484" s="116"/>
      <c r="B484" s="116"/>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row>
    <row r="485">
      <c r="A485" s="116"/>
      <c r="B485" s="116"/>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row>
    <row r="486">
      <c r="A486" s="116"/>
      <c r="B486" s="116"/>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row>
    <row r="487">
      <c r="A487" s="116"/>
      <c r="B487" s="116"/>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row>
    <row r="488">
      <c r="A488" s="116"/>
      <c r="B488" s="116"/>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row>
    <row r="489">
      <c r="A489" s="116"/>
      <c r="B489" s="116"/>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row>
    <row r="490">
      <c r="A490" s="116"/>
      <c r="B490" s="116"/>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row>
    <row r="491">
      <c r="A491" s="116"/>
      <c r="B491" s="116"/>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row>
    <row r="492">
      <c r="A492" s="116"/>
      <c r="B492" s="116"/>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row>
    <row r="493">
      <c r="A493" s="116"/>
      <c r="B493" s="116"/>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row>
    <row r="494">
      <c r="A494" s="116"/>
      <c r="B494" s="116"/>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row>
    <row r="495">
      <c r="A495" s="116"/>
      <c r="B495" s="116"/>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row>
    <row r="496">
      <c r="A496" s="116"/>
      <c r="B496" s="116"/>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row>
    <row r="497">
      <c r="A497" s="116"/>
      <c r="B497" s="116"/>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c r="Z497" s="116"/>
    </row>
    <row r="498">
      <c r="A498" s="116"/>
      <c r="B498" s="116"/>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c r="Z498" s="116"/>
    </row>
    <row r="499">
      <c r="A499" s="116"/>
      <c r="B499" s="116"/>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6"/>
    </row>
    <row r="500">
      <c r="A500" s="116"/>
      <c r="B500" s="116"/>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row>
    <row r="501">
      <c r="A501" s="116"/>
      <c r="B501" s="116"/>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c r="Z501" s="116"/>
    </row>
    <row r="502">
      <c r="A502" s="116"/>
      <c r="B502" s="116"/>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c r="Z502" s="116"/>
    </row>
    <row r="503">
      <c r="A503" s="116"/>
      <c r="B503" s="116"/>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c r="Z503" s="116"/>
    </row>
    <row r="504">
      <c r="A504" s="116"/>
      <c r="B504" s="116"/>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6"/>
    </row>
    <row r="505">
      <c r="A505" s="116"/>
      <c r="B505" s="116"/>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c r="Z505" s="116"/>
    </row>
    <row r="506">
      <c r="A506" s="116"/>
      <c r="B506" s="116"/>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row>
    <row r="507">
      <c r="A507" s="116"/>
      <c r="B507" s="116"/>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row>
    <row r="508">
      <c r="A508" s="116"/>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row>
    <row r="509">
      <c r="A509" s="116"/>
      <c r="B509" s="116"/>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row>
    <row r="510">
      <c r="A510" s="116"/>
      <c r="B510" s="116"/>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row>
    <row r="511">
      <c r="A511" s="116"/>
      <c r="B511" s="116"/>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row>
    <row r="512">
      <c r="A512" s="116"/>
      <c r="B512" s="116"/>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row>
    <row r="513">
      <c r="A513" s="116"/>
      <c r="B513" s="116"/>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row>
    <row r="514">
      <c r="A514" s="116"/>
      <c r="B514" s="116"/>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row>
    <row r="515">
      <c r="A515" s="116"/>
      <c r="B515" s="116"/>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row>
    <row r="516">
      <c r="A516" s="116"/>
      <c r="B516" s="116"/>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row>
    <row r="517">
      <c r="A517" s="116"/>
      <c r="B517" s="116"/>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row>
    <row r="518">
      <c r="A518" s="116"/>
      <c r="B518" s="116"/>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6"/>
      <c r="Z518" s="116"/>
    </row>
    <row r="519">
      <c r="A519" s="116"/>
      <c r="B519" s="116"/>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c r="Z519" s="116"/>
    </row>
    <row r="520">
      <c r="A520" s="116"/>
      <c r="B520" s="116"/>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6"/>
      <c r="Z520" s="116"/>
    </row>
    <row r="521">
      <c r="A521" s="116"/>
      <c r="B521" s="116"/>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6"/>
      <c r="Z521" s="116"/>
    </row>
    <row r="522">
      <c r="A522" s="116"/>
      <c r="B522" s="116"/>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16"/>
    </row>
    <row r="523">
      <c r="A523" s="116"/>
      <c r="B523" s="116"/>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row>
    <row r="524">
      <c r="A524" s="116"/>
      <c r="B524" s="116"/>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row>
    <row r="525">
      <c r="A525" s="116"/>
      <c r="B525" s="116"/>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c r="Z525" s="116"/>
    </row>
    <row r="526">
      <c r="A526" s="116"/>
      <c r="B526" s="116"/>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c r="Z526" s="116"/>
    </row>
    <row r="527">
      <c r="A527" s="116"/>
      <c r="B527" s="116"/>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6"/>
      <c r="Z527" s="116"/>
    </row>
    <row r="528">
      <c r="A528" s="116"/>
      <c r="B528" s="116"/>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6"/>
      <c r="Z528" s="116"/>
    </row>
    <row r="529">
      <c r="A529" s="116"/>
      <c r="B529" s="116"/>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6"/>
      <c r="Z529" s="116"/>
    </row>
    <row r="530">
      <c r="A530" s="116"/>
      <c r="B530" s="116"/>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6"/>
      <c r="Z530" s="116"/>
    </row>
    <row r="531">
      <c r="A531" s="116"/>
      <c r="B531" s="116"/>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6"/>
    </row>
    <row r="532">
      <c r="A532" s="116"/>
      <c r="B532" s="116"/>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6"/>
      <c r="Z532" s="116"/>
    </row>
    <row r="533">
      <c r="A533" s="116"/>
      <c r="B533" s="116"/>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6"/>
      <c r="Z533" s="116"/>
    </row>
    <row r="534">
      <c r="A534" s="116"/>
      <c r="B534" s="116"/>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c r="Z534" s="116"/>
    </row>
    <row r="535">
      <c r="A535" s="116"/>
      <c r="B535" s="116"/>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c r="Z535" s="116"/>
    </row>
    <row r="536">
      <c r="A536" s="116"/>
      <c r="B536" s="116"/>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6"/>
      <c r="Z536" s="116"/>
    </row>
    <row r="537">
      <c r="A537" s="116"/>
      <c r="B537" s="116"/>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6"/>
      <c r="Z537" s="116"/>
    </row>
    <row r="538">
      <c r="A538" s="116"/>
      <c r="B538" s="116"/>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c r="Z538" s="116"/>
    </row>
    <row r="539">
      <c r="A539" s="116"/>
      <c r="B539" s="116"/>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6"/>
      <c r="Z539" s="116"/>
    </row>
    <row r="540">
      <c r="A540" s="116"/>
      <c r="B540" s="116"/>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6"/>
      <c r="Z540" s="116"/>
    </row>
    <row r="541">
      <c r="A541" s="116"/>
      <c r="B541" s="116"/>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6"/>
      <c r="Z541" s="116"/>
    </row>
    <row r="542">
      <c r="A542" s="116"/>
      <c r="B542" s="116"/>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6"/>
      <c r="Z542" s="116"/>
    </row>
    <row r="543">
      <c r="A543" s="116"/>
      <c r="B543" s="116"/>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c r="Z543" s="116"/>
    </row>
    <row r="544">
      <c r="A544" s="116"/>
      <c r="B544" s="116"/>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6"/>
      <c r="Z544" s="116"/>
    </row>
    <row r="545">
      <c r="A545" s="116"/>
      <c r="B545" s="116"/>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6"/>
      <c r="Z545" s="116"/>
    </row>
    <row r="546">
      <c r="A546" s="116"/>
      <c r="B546" s="116"/>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6"/>
      <c r="Z546" s="116"/>
    </row>
    <row r="547">
      <c r="A547" s="116"/>
      <c r="B547" s="116"/>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c r="Z547" s="116"/>
    </row>
    <row r="548">
      <c r="A548" s="116"/>
      <c r="B548" s="116"/>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c r="Z548" s="116"/>
    </row>
    <row r="549">
      <c r="A549" s="116"/>
      <c r="B549" s="116"/>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row>
    <row r="550">
      <c r="A550" s="116"/>
      <c r="B550" s="116"/>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c r="Z550" s="116"/>
    </row>
    <row r="551">
      <c r="A551" s="116"/>
      <c r="B551" s="116"/>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c r="Z551" s="116"/>
    </row>
    <row r="552">
      <c r="A552" s="116"/>
      <c r="B552" s="116"/>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6"/>
      <c r="Z552" s="116"/>
    </row>
    <row r="553">
      <c r="A553" s="116"/>
      <c r="B553" s="116"/>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6"/>
      <c r="Z553" s="116"/>
    </row>
    <row r="554">
      <c r="A554" s="116"/>
      <c r="B554" s="116"/>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6"/>
      <c r="Z554" s="116"/>
    </row>
    <row r="555">
      <c r="A555" s="116"/>
      <c r="B555" s="116"/>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6"/>
      <c r="Z555" s="116"/>
    </row>
    <row r="556">
      <c r="A556" s="116"/>
      <c r="B556" s="116"/>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row>
    <row r="557">
      <c r="A557" s="116"/>
      <c r="B557" s="116"/>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c r="Z557" s="116"/>
    </row>
    <row r="558">
      <c r="A558" s="116"/>
      <c r="B558" s="116"/>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c r="Z558" s="116"/>
    </row>
    <row r="559">
      <c r="A559" s="116"/>
      <c r="B559" s="116"/>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c r="Z559" s="116"/>
    </row>
    <row r="560">
      <c r="A560" s="116"/>
      <c r="B560" s="116"/>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c r="Z560" s="116"/>
    </row>
    <row r="561">
      <c r="A561" s="116"/>
      <c r="B561" s="116"/>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6"/>
      <c r="Z561" s="116"/>
    </row>
    <row r="562">
      <c r="A562" s="116"/>
      <c r="B562" s="116"/>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6"/>
      <c r="Z562" s="116"/>
    </row>
    <row r="563">
      <c r="A563" s="116"/>
      <c r="B563" s="116"/>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6"/>
      <c r="Z563" s="116"/>
    </row>
    <row r="564">
      <c r="A564" s="116"/>
      <c r="B564" s="116"/>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6"/>
      <c r="Z564" s="116"/>
    </row>
    <row r="565">
      <c r="A565" s="116"/>
      <c r="B565" s="116"/>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6"/>
      <c r="Z565" s="116"/>
    </row>
    <row r="566">
      <c r="A566" s="116"/>
      <c r="B566" s="116"/>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6"/>
      <c r="Z566" s="116"/>
    </row>
    <row r="567">
      <c r="A567" s="116"/>
      <c r="B567" s="116"/>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6"/>
      <c r="Z567" s="116"/>
    </row>
    <row r="568">
      <c r="A568" s="116"/>
      <c r="B568" s="116"/>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6"/>
      <c r="Z568" s="116"/>
    </row>
    <row r="569">
      <c r="A569" s="116"/>
      <c r="B569" s="116"/>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6"/>
      <c r="Z569" s="116"/>
    </row>
    <row r="570">
      <c r="A570" s="116"/>
      <c r="B570" s="116"/>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6"/>
      <c r="Z570" s="116"/>
    </row>
    <row r="571">
      <c r="A571" s="116"/>
      <c r="B571" s="116"/>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6"/>
      <c r="Z571" s="116"/>
    </row>
    <row r="572">
      <c r="A572" s="116"/>
      <c r="B572" s="116"/>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c r="Z572" s="116"/>
    </row>
    <row r="573">
      <c r="A573" s="116"/>
      <c r="B573" s="116"/>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6"/>
      <c r="Z573" s="116"/>
    </row>
    <row r="574">
      <c r="A574" s="116"/>
      <c r="B574" s="116"/>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6"/>
      <c r="Z574" s="116"/>
    </row>
    <row r="575">
      <c r="A575" s="116"/>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c r="Z575" s="116"/>
    </row>
    <row r="576">
      <c r="A576" s="116"/>
      <c r="B576" s="116"/>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6"/>
      <c r="Z576" s="116"/>
    </row>
    <row r="577">
      <c r="A577" s="116"/>
      <c r="B577" s="116"/>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6"/>
      <c r="Z577" s="116"/>
    </row>
    <row r="578">
      <c r="A578" s="116"/>
      <c r="B578" s="116"/>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6"/>
      <c r="Z578" s="116"/>
    </row>
    <row r="579">
      <c r="A579" s="116"/>
      <c r="B579" s="116"/>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c r="Z579" s="116"/>
    </row>
    <row r="580">
      <c r="A580" s="116"/>
      <c r="B580" s="116"/>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6"/>
    </row>
    <row r="581">
      <c r="A581" s="116"/>
      <c r="B581" s="116"/>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c r="Z581" s="116"/>
    </row>
    <row r="582">
      <c r="A582" s="116"/>
      <c r="B582" s="116"/>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c r="Z582" s="116"/>
    </row>
    <row r="583">
      <c r="A583" s="116"/>
      <c r="B583" s="116"/>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6"/>
    </row>
    <row r="584">
      <c r="A584" s="116"/>
      <c r="B584" s="116"/>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6"/>
      <c r="Z584" s="116"/>
    </row>
    <row r="585">
      <c r="A585" s="116"/>
      <c r="B585" s="116"/>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6"/>
      <c r="Z585" s="116"/>
    </row>
    <row r="586">
      <c r="A586" s="116"/>
      <c r="B586" s="116"/>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6"/>
      <c r="Z586" s="116"/>
    </row>
    <row r="587">
      <c r="A587" s="116"/>
      <c r="B587" s="116"/>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c r="Z587" s="116"/>
    </row>
    <row r="588">
      <c r="A588" s="116"/>
      <c r="B588" s="116"/>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c r="Z588" s="116"/>
    </row>
    <row r="589">
      <c r="A589" s="116"/>
      <c r="B589" s="116"/>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c r="Z589" s="116"/>
    </row>
    <row r="590">
      <c r="A590" s="116"/>
      <c r="B590" s="116"/>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c r="Z590" s="116"/>
    </row>
    <row r="591">
      <c r="A591" s="116"/>
      <c r="B591" s="116"/>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c r="Z591" s="116"/>
    </row>
    <row r="592">
      <c r="A592" s="116"/>
      <c r="B592" s="116"/>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c r="Z592" s="116"/>
    </row>
    <row r="593">
      <c r="A593" s="116"/>
      <c r="B593" s="116"/>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6"/>
      <c r="Z593" s="116"/>
    </row>
    <row r="594">
      <c r="A594" s="116"/>
      <c r="B594" s="116"/>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6"/>
      <c r="Z594" s="116"/>
    </row>
    <row r="595">
      <c r="A595" s="116"/>
      <c r="B595" s="116"/>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6"/>
      <c r="Z595" s="116"/>
    </row>
    <row r="596">
      <c r="A596" s="116"/>
      <c r="B596" s="116"/>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6"/>
      <c r="Z596" s="116"/>
    </row>
    <row r="597">
      <c r="A597" s="116"/>
      <c r="B597" s="116"/>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6"/>
      <c r="Z597" s="116"/>
    </row>
    <row r="598">
      <c r="A598" s="116"/>
      <c r="B598" s="116"/>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6"/>
      <c r="Z598" s="116"/>
    </row>
    <row r="599">
      <c r="A599" s="116"/>
      <c r="B599" s="116"/>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6"/>
      <c r="Z599" s="116"/>
    </row>
    <row r="600">
      <c r="A600" s="116"/>
      <c r="B600" s="116"/>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6"/>
      <c r="Z600" s="116"/>
    </row>
    <row r="601">
      <c r="A601" s="116"/>
      <c r="B601" s="116"/>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c r="Z601" s="116"/>
    </row>
    <row r="602">
      <c r="A602" s="116"/>
      <c r="B602" s="116"/>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6"/>
      <c r="Z602" s="116"/>
    </row>
    <row r="603">
      <c r="A603" s="116"/>
      <c r="B603" s="116"/>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6"/>
      <c r="Z603" s="116"/>
    </row>
    <row r="604">
      <c r="A604" s="116"/>
      <c r="B604" s="116"/>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6"/>
      <c r="Z604" s="116"/>
    </row>
    <row r="605">
      <c r="A605" s="116"/>
      <c r="B605" s="116"/>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6"/>
      <c r="Z605" s="116"/>
    </row>
    <row r="606">
      <c r="A606" s="116"/>
      <c r="B606" s="116"/>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c r="Z606" s="116"/>
    </row>
    <row r="607">
      <c r="A607" s="116"/>
      <c r="B607" s="116"/>
      <c r="C607" s="116"/>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6"/>
      <c r="Z607" s="116"/>
    </row>
    <row r="608">
      <c r="A608" s="116"/>
      <c r="B608" s="116"/>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6"/>
      <c r="Z608" s="116"/>
    </row>
    <row r="609">
      <c r="A609" s="116"/>
      <c r="B609" s="116"/>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6"/>
      <c r="Z609" s="116"/>
    </row>
    <row r="610">
      <c r="A610" s="116"/>
      <c r="B610" s="116"/>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6"/>
      <c r="Z610" s="116"/>
    </row>
    <row r="611">
      <c r="A611" s="116"/>
      <c r="B611" s="116"/>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6"/>
      <c r="Z611" s="116"/>
    </row>
    <row r="612">
      <c r="A612" s="116"/>
      <c r="B612" s="116"/>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6"/>
      <c r="Z612" s="116"/>
    </row>
    <row r="613">
      <c r="A613" s="116"/>
      <c r="B613" s="116"/>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6"/>
      <c r="Z613" s="116"/>
    </row>
    <row r="614">
      <c r="A614" s="116"/>
      <c r="B614" s="116"/>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6"/>
      <c r="Z614" s="116"/>
    </row>
    <row r="615">
      <c r="A615" s="116"/>
      <c r="B615" s="116"/>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6"/>
      <c r="Z615" s="116"/>
    </row>
    <row r="616">
      <c r="A616" s="116"/>
      <c r="B616" s="116"/>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6"/>
      <c r="Z616" s="116"/>
    </row>
    <row r="617">
      <c r="A617" s="116"/>
      <c r="B617" s="116"/>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6"/>
      <c r="Z617" s="116"/>
    </row>
    <row r="618">
      <c r="A618" s="116"/>
      <c r="B618" s="116"/>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6"/>
      <c r="Z618" s="116"/>
    </row>
    <row r="619">
      <c r="A619" s="116"/>
      <c r="B619" s="116"/>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6"/>
      <c r="Z619" s="116"/>
    </row>
    <row r="620">
      <c r="A620" s="116"/>
      <c r="B620" s="116"/>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6"/>
      <c r="Z620" s="116"/>
    </row>
    <row r="621">
      <c r="A621" s="116"/>
      <c r="B621" s="116"/>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6"/>
      <c r="Z621" s="116"/>
    </row>
    <row r="622">
      <c r="A622" s="116"/>
      <c r="B622" s="116"/>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6"/>
      <c r="Z622" s="116"/>
    </row>
    <row r="623">
      <c r="A623" s="116"/>
      <c r="B623" s="116"/>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6"/>
      <c r="Z623" s="116"/>
    </row>
    <row r="624">
      <c r="A624" s="116"/>
      <c r="B624" s="116"/>
      <c r="C624" s="116"/>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6"/>
      <c r="Z624" s="116"/>
    </row>
    <row r="625">
      <c r="A625" s="116"/>
      <c r="B625" s="116"/>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6"/>
      <c r="Z625" s="116"/>
    </row>
    <row r="626">
      <c r="A626" s="116"/>
      <c r="B626" s="116"/>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6"/>
      <c r="Z626" s="116"/>
    </row>
    <row r="627">
      <c r="A627" s="116"/>
      <c r="B627" s="116"/>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6"/>
      <c r="Z627" s="116"/>
    </row>
    <row r="628">
      <c r="A628" s="116"/>
      <c r="B628" s="116"/>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6"/>
      <c r="Z628" s="116"/>
    </row>
    <row r="629">
      <c r="A629" s="116"/>
      <c r="B629" s="116"/>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6"/>
      <c r="Z629" s="116"/>
    </row>
    <row r="630">
      <c r="A630" s="116"/>
      <c r="B630" s="116"/>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6"/>
      <c r="Z630" s="116"/>
    </row>
    <row r="631">
      <c r="A631" s="116"/>
      <c r="B631" s="116"/>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6"/>
      <c r="Z631" s="116"/>
    </row>
    <row r="632">
      <c r="A632" s="116"/>
      <c r="B632" s="116"/>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6"/>
      <c r="Z632" s="116"/>
    </row>
    <row r="633">
      <c r="A633" s="116"/>
      <c r="B633" s="116"/>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c r="Z633" s="116"/>
    </row>
    <row r="634">
      <c r="A634" s="116"/>
      <c r="B634" s="116"/>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6"/>
      <c r="Z634" s="116"/>
    </row>
    <row r="635">
      <c r="A635" s="116"/>
      <c r="B635" s="116"/>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6"/>
      <c r="Z635" s="116"/>
    </row>
    <row r="636">
      <c r="A636" s="116"/>
      <c r="B636" s="116"/>
      <c r="C636" s="116"/>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6"/>
      <c r="Z636" s="116"/>
    </row>
    <row r="637">
      <c r="A637" s="116"/>
      <c r="B637" s="116"/>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6"/>
      <c r="Z637" s="116"/>
    </row>
    <row r="638">
      <c r="A638" s="116"/>
      <c r="B638" s="116"/>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6"/>
      <c r="Z638" s="116"/>
    </row>
    <row r="639">
      <c r="A639" s="116"/>
      <c r="B639" s="116"/>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c r="Z639" s="116"/>
    </row>
    <row r="640">
      <c r="A640" s="116"/>
      <c r="B640" s="116"/>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c r="Z640" s="116"/>
    </row>
    <row r="641">
      <c r="A641" s="116"/>
      <c r="B641" s="116"/>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6"/>
    </row>
    <row r="642">
      <c r="A642" s="116"/>
      <c r="B642" s="116"/>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c r="Z642" s="116"/>
    </row>
    <row r="643">
      <c r="A643" s="116"/>
      <c r="B643" s="116"/>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c r="Z643" s="116"/>
    </row>
    <row r="644">
      <c r="A644" s="116"/>
      <c r="B644" s="116"/>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row>
    <row r="645">
      <c r="A645" s="116"/>
      <c r="B645" s="116"/>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row>
    <row r="646">
      <c r="A646" s="116"/>
      <c r="B646" s="116"/>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row>
    <row r="647">
      <c r="A647" s="116"/>
      <c r="B647" s="116"/>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row>
    <row r="648">
      <c r="A648" s="116"/>
      <c r="B648" s="116"/>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c r="Z648" s="116"/>
    </row>
    <row r="649">
      <c r="A649" s="116"/>
      <c r="B649" s="116"/>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c r="Z649" s="116"/>
    </row>
    <row r="650">
      <c r="A650" s="116"/>
      <c r="B650" s="116"/>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c r="Z650" s="116"/>
    </row>
    <row r="651">
      <c r="A651" s="116"/>
      <c r="B651" s="116"/>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c r="Z651" s="116"/>
    </row>
    <row r="652">
      <c r="A652" s="116"/>
      <c r="B652" s="116"/>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6"/>
      <c r="Z652" s="116"/>
    </row>
    <row r="653">
      <c r="A653" s="116"/>
      <c r="B653" s="116"/>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6"/>
      <c r="Z653" s="116"/>
    </row>
    <row r="654">
      <c r="A654" s="116"/>
      <c r="B654" s="116"/>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6"/>
      <c r="Z654" s="116"/>
    </row>
    <row r="655">
      <c r="A655" s="116"/>
      <c r="B655" s="116"/>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6"/>
      <c r="Z655" s="116"/>
    </row>
    <row r="656">
      <c r="A656" s="116"/>
      <c r="B656" s="116"/>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6"/>
      <c r="Z656" s="116"/>
    </row>
    <row r="657">
      <c r="A657" s="116"/>
      <c r="B657" s="116"/>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6"/>
      <c r="Z657" s="116"/>
    </row>
    <row r="658">
      <c r="A658" s="116"/>
      <c r="B658" s="116"/>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6"/>
      <c r="Z658" s="116"/>
    </row>
    <row r="659">
      <c r="A659" s="116"/>
      <c r="B659" s="116"/>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6"/>
      <c r="Z659" s="116"/>
    </row>
    <row r="660">
      <c r="A660" s="116"/>
      <c r="B660" s="116"/>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c r="Z660" s="116"/>
    </row>
    <row r="661">
      <c r="A661" s="116"/>
      <c r="B661" s="116"/>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6"/>
      <c r="Z661" s="116"/>
    </row>
    <row r="662">
      <c r="A662" s="116"/>
      <c r="B662" s="116"/>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6"/>
      <c r="Z662" s="116"/>
    </row>
    <row r="663">
      <c r="A663" s="116"/>
      <c r="B663" s="116"/>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6"/>
      <c r="Z663" s="116"/>
    </row>
    <row r="664">
      <c r="A664" s="116"/>
      <c r="B664" s="116"/>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6"/>
      <c r="Z664" s="116"/>
    </row>
    <row r="665">
      <c r="A665" s="116"/>
      <c r="B665" s="116"/>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c r="Z665" s="116"/>
    </row>
    <row r="666">
      <c r="A666" s="116"/>
      <c r="B666" s="116"/>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6"/>
      <c r="Z666" s="116"/>
    </row>
    <row r="667">
      <c r="A667" s="116"/>
      <c r="B667" s="116"/>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6"/>
      <c r="Z667" s="116"/>
    </row>
    <row r="668">
      <c r="A668" s="116"/>
      <c r="B668" s="116"/>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6"/>
      <c r="Z668" s="116"/>
    </row>
    <row r="669">
      <c r="A669" s="116"/>
      <c r="B669" s="116"/>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c r="Z669" s="116"/>
    </row>
    <row r="670">
      <c r="A670" s="116"/>
      <c r="B670" s="116"/>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6"/>
      <c r="Z670" s="116"/>
    </row>
    <row r="671">
      <c r="A671" s="116"/>
      <c r="B671" s="116"/>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6"/>
      <c r="Z671" s="116"/>
    </row>
    <row r="672">
      <c r="A672" s="116"/>
      <c r="B672" s="116"/>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6"/>
      <c r="Z672" s="116"/>
    </row>
    <row r="673">
      <c r="A673" s="116"/>
      <c r="B673" s="116"/>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6"/>
      <c r="Z673" s="116"/>
    </row>
    <row r="674">
      <c r="A674" s="116"/>
      <c r="B674" s="116"/>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6"/>
      <c r="Z674" s="116"/>
    </row>
    <row r="675">
      <c r="A675" s="116"/>
      <c r="B675" s="116"/>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6"/>
      <c r="Z675" s="116"/>
    </row>
    <row r="676">
      <c r="A676" s="116"/>
      <c r="B676" s="116"/>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6"/>
      <c r="Z676" s="116"/>
    </row>
    <row r="677">
      <c r="A677" s="116"/>
      <c r="B677" s="116"/>
      <c r="C677" s="116"/>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6"/>
      <c r="Z677" s="116"/>
    </row>
    <row r="678">
      <c r="A678" s="116"/>
      <c r="B678" s="116"/>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6"/>
      <c r="Z678" s="116"/>
    </row>
    <row r="679">
      <c r="A679" s="116"/>
      <c r="B679" s="116"/>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6"/>
      <c r="Z679" s="116"/>
    </row>
    <row r="680">
      <c r="A680" s="116"/>
      <c r="B680" s="116"/>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6"/>
      <c r="Z680" s="116"/>
    </row>
    <row r="681">
      <c r="A681" s="116"/>
      <c r="B681" s="116"/>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6"/>
      <c r="Z681" s="116"/>
    </row>
    <row r="682">
      <c r="A682" s="116"/>
      <c r="B682" s="116"/>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c r="Z682" s="116"/>
    </row>
    <row r="683">
      <c r="A683" s="116"/>
      <c r="B683" s="116"/>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6"/>
      <c r="Z683" s="116"/>
    </row>
    <row r="684">
      <c r="A684" s="116"/>
      <c r="B684" s="116"/>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6"/>
      <c r="Z684" s="116"/>
    </row>
    <row r="685">
      <c r="A685" s="116"/>
      <c r="B685" s="116"/>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6"/>
      <c r="Z685" s="116"/>
    </row>
    <row r="686">
      <c r="A686" s="116"/>
      <c r="B686" s="116"/>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6"/>
      <c r="Z686" s="116"/>
    </row>
    <row r="687">
      <c r="A687" s="116"/>
      <c r="B687" s="116"/>
      <c r="C687" s="116"/>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6"/>
      <c r="Z687" s="116"/>
    </row>
    <row r="688">
      <c r="A688" s="116"/>
      <c r="B688" s="116"/>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6"/>
      <c r="Z688" s="116"/>
    </row>
    <row r="689">
      <c r="A689" s="116"/>
      <c r="B689" s="116"/>
      <c r="C689" s="116"/>
      <c r="D689" s="116"/>
      <c r="E689" s="116"/>
      <c r="F689" s="116"/>
      <c r="G689" s="116"/>
      <c r="H689" s="116"/>
      <c r="I689" s="116"/>
      <c r="J689" s="116"/>
      <c r="K689" s="116"/>
      <c r="L689" s="116"/>
      <c r="M689" s="116"/>
      <c r="N689" s="116"/>
      <c r="O689" s="116"/>
      <c r="P689" s="116"/>
      <c r="Q689" s="116"/>
      <c r="R689" s="116"/>
      <c r="S689" s="116"/>
      <c r="T689" s="116"/>
      <c r="U689" s="116"/>
      <c r="V689" s="116"/>
      <c r="W689" s="116"/>
      <c r="X689" s="116"/>
      <c r="Y689" s="116"/>
      <c r="Z689" s="116"/>
    </row>
    <row r="690">
      <c r="A690" s="116"/>
      <c r="B690" s="116"/>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6"/>
      <c r="Z690" s="116"/>
    </row>
    <row r="691">
      <c r="A691" s="116"/>
      <c r="B691" s="116"/>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6"/>
      <c r="Z691" s="116"/>
    </row>
    <row r="692">
      <c r="A692" s="116"/>
      <c r="B692" s="116"/>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6"/>
      <c r="Z692" s="116"/>
    </row>
    <row r="693">
      <c r="A693" s="116"/>
      <c r="B693" s="116"/>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6"/>
      <c r="Z693" s="116"/>
    </row>
    <row r="694">
      <c r="A694" s="116"/>
      <c r="B694" s="116"/>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6"/>
      <c r="Z694" s="116"/>
    </row>
    <row r="695">
      <c r="A695" s="116"/>
      <c r="B695" s="116"/>
      <c r="C695" s="116"/>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6"/>
      <c r="Z695" s="116"/>
    </row>
    <row r="696">
      <c r="A696" s="116"/>
      <c r="B696" s="116"/>
      <c r="C696" s="116"/>
      <c r="D696" s="116"/>
      <c r="E696" s="116"/>
      <c r="F696" s="116"/>
      <c r="G696" s="116"/>
      <c r="H696" s="116"/>
      <c r="I696" s="116"/>
      <c r="J696" s="116"/>
      <c r="K696" s="116"/>
      <c r="L696" s="116"/>
      <c r="M696" s="116"/>
      <c r="N696" s="116"/>
      <c r="O696" s="116"/>
      <c r="P696" s="116"/>
      <c r="Q696" s="116"/>
      <c r="R696" s="116"/>
      <c r="S696" s="116"/>
      <c r="T696" s="116"/>
      <c r="U696" s="116"/>
      <c r="V696" s="116"/>
      <c r="W696" s="116"/>
      <c r="X696" s="116"/>
      <c r="Y696" s="116"/>
      <c r="Z696" s="116"/>
    </row>
    <row r="697">
      <c r="A697" s="116"/>
      <c r="B697" s="116"/>
      <c r="C697" s="116"/>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6"/>
      <c r="Z697" s="116"/>
    </row>
    <row r="698">
      <c r="A698" s="116"/>
      <c r="B698" s="116"/>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6"/>
      <c r="Z698" s="116"/>
    </row>
    <row r="699">
      <c r="A699" s="116"/>
      <c r="B699" s="116"/>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6"/>
      <c r="Z699" s="116"/>
    </row>
    <row r="700">
      <c r="A700" s="116"/>
      <c r="B700" s="116"/>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6"/>
      <c r="Z700" s="116"/>
    </row>
    <row r="701">
      <c r="A701" s="116"/>
      <c r="B701" s="116"/>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c r="Z701" s="116"/>
    </row>
    <row r="702">
      <c r="A702" s="116"/>
      <c r="B702" s="116"/>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6"/>
      <c r="Z702" s="116"/>
    </row>
    <row r="703">
      <c r="A703" s="116"/>
      <c r="B703" s="116"/>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6"/>
      <c r="Z703" s="116"/>
    </row>
    <row r="704">
      <c r="A704" s="116"/>
      <c r="B704" s="116"/>
      <c r="C704" s="116"/>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6"/>
      <c r="Z704" s="116"/>
    </row>
    <row r="705">
      <c r="A705" s="116"/>
      <c r="B705" s="116"/>
      <c r="C705" s="116"/>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6"/>
      <c r="Z705" s="116"/>
    </row>
    <row r="706">
      <c r="A706" s="116"/>
      <c r="B706" s="116"/>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6"/>
      <c r="Z706" s="116"/>
    </row>
    <row r="707">
      <c r="A707" s="116"/>
      <c r="B707" s="116"/>
      <c r="C707" s="116"/>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6"/>
      <c r="Z707" s="116"/>
    </row>
    <row r="708">
      <c r="A708" s="116"/>
      <c r="B708" s="116"/>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6"/>
      <c r="Z708" s="116"/>
    </row>
    <row r="709">
      <c r="A709" s="116"/>
      <c r="B709" s="116"/>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6"/>
      <c r="Z709" s="116"/>
    </row>
    <row r="710">
      <c r="A710" s="116"/>
      <c r="B710" s="116"/>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6"/>
      <c r="Z710" s="116"/>
    </row>
    <row r="711">
      <c r="A711" s="116"/>
      <c r="B711" s="116"/>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6"/>
      <c r="Z711" s="116"/>
    </row>
    <row r="712">
      <c r="A712" s="116"/>
      <c r="B712" s="116"/>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6"/>
      <c r="Z712" s="116"/>
    </row>
    <row r="713">
      <c r="A713" s="116"/>
      <c r="B713" s="116"/>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6"/>
      <c r="Z713" s="116"/>
    </row>
    <row r="714">
      <c r="A714" s="116"/>
      <c r="B714" s="116"/>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6"/>
      <c r="Z714" s="116"/>
    </row>
    <row r="715">
      <c r="A715" s="116"/>
      <c r="B715" s="116"/>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6"/>
      <c r="Z715" s="116"/>
    </row>
    <row r="716">
      <c r="A716" s="116"/>
      <c r="B716" s="116"/>
      <c r="C716" s="116"/>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6"/>
      <c r="Z716" s="116"/>
    </row>
    <row r="717">
      <c r="A717" s="116"/>
      <c r="B717" s="116"/>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6"/>
      <c r="Z717" s="116"/>
    </row>
    <row r="718">
      <c r="A718" s="116"/>
      <c r="B718" s="116"/>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c r="Z718" s="116"/>
    </row>
    <row r="719">
      <c r="A719" s="116"/>
      <c r="B719" s="116"/>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6"/>
      <c r="Z719" s="116"/>
    </row>
    <row r="720">
      <c r="A720" s="116"/>
      <c r="B720" s="116"/>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6"/>
      <c r="Z720" s="116"/>
    </row>
    <row r="721">
      <c r="A721" s="116"/>
      <c r="B721" s="116"/>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6"/>
      <c r="Z721" s="116"/>
    </row>
    <row r="722">
      <c r="A722" s="116"/>
      <c r="B722" s="116"/>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6"/>
      <c r="Z722" s="116"/>
    </row>
    <row r="723">
      <c r="A723" s="116"/>
      <c r="B723" s="116"/>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6"/>
      <c r="Z723" s="116"/>
    </row>
    <row r="724">
      <c r="A724" s="116"/>
      <c r="B724" s="116"/>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6"/>
      <c r="Z724" s="116"/>
    </row>
    <row r="725">
      <c r="A725" s="116"/>
      <c r="B725" s="116"/>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6"/>
      <c r="Z725" s="116"/>
    </row>
    <row r="726">
      <c r="A726" s="116"/>
      <c r="B726" s="116"/>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6"/>
      <c r="Z726" s="116"/>
    </row>
    <row r="727">
      <c r="A727" s="116"/>
      <c r="B727" s="116"/>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c r="Z727" s="116"/>
    </row>
    <row r="728">
      <c r="A728" s="116"/>
      <c r="B728" s="116"/>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6"/>
      <c r="Z728" s="116"/>
    </row>
    <row r="729">
      <c r="A729" s="116"/>
      <c r="B729" s="116"/>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6"/>
      <c r="Z729" s="116"/>
    </row>
    <row r="730">
      <c r="A730" s="116"/>
      <c r="B730" s="116"/>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6"/>
      <c r="Z730" s="116"/>
    </row>
    <row r="731">
      <c r="A731" s="116"/>
      <c r="B731" s="116"/>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6"/>
      <c r="Z731" s="116"/>
    </row>
    <row r="732">
      <c r="A732" s="116"/>
      <c r="B732" s="116"/>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6"/>
      <c r="Z732" s="116"/>
    </row>
    <row r="733">
      <c r="A733" s="116"/>
      <c r="B733" s="116"/>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6"/>
      <c r="Z733" s="116"/>
    </row>
    <row r="734">
      <c r="A734" s="116"/>
      <c r="B734" s="116"/>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6"/>
      <c r="Z734" s="116"/>
    </row>
    <row r="735">
      <c r="A735" s="116"/>
      <c r="B735" s="116"/>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6"/>
      <c r="Z735" s="116"/>
    </row>
    <row r="736">
      <c r="A736" s="116"/>
      <c r="B736" s="116"/>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6"/>
      <c r="Z736" s="116"/>
    </row>
    <row r="737">
      <c r="A737" s="116"/>
      <c r="B737" s="116"/>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6"/>
      <c r="Z737" s="116"/>
    </row>
    <row r="738">
      <c r="A738" s="116"/>
      <c r="B738" s="116"/>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6"/>
      <c r="Z738" s="116"/>
    </row>
    <row r="739">
      <c r="A739" s="116"/>
      <c r="B739" s="116"/>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6"/>
      <c r="Z739" s="116"/>
    </row>
    <row r="740">
      <c r="A740" s="116"/>
      <c r="B740" s="116"/>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6"/>
      <c r="Z740" s="116"/>
    </row>
    <row r="741">
      <c r="A741" s="116"/>
      <c r="B741" s="116"/>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6"/>
      <c r="Z741" s="116"/>
    </row>
    <row r="742">
      <c r="A742" s="116"/>
      <c r="B742" s="116"/>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6"/>
      <c r="Z742" s="116"/>
    </row>
    <row r="743">
      <c r="A743" s="116"/>
      <c r="B743" s="116"/>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6"/>
      <c r="Z743" s="116"/>
    </row>
    <row r="744">
      <c r="A744" s="116"/>
      <c r="B744" s="116"/>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6"/>
      <c r="Z744" s="116"/>
    </row>
    <row r="745">
      <c r="A745" s="116"/>
      <c r="B745" s="116"/>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6"/>
      <c r="Z745" s="116"/>
    </row>
    <row r="746">
      <c r="A746" s="116"/>
      <c r="B746" s="116"/>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6"/>
      <c r="Z746" s="116"/>
    </row>
    <row r="747">
      <c r="A747" s="116"/>
      <c r="B747" s="116"/>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6"/>
      <c r="Z747" s="116"/>
    </row>
    <row r="748">
      <c r="A748" s="116"/>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c r="A749" s="116"/>
      <c r="B749" s="116"/>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6"/>
      <c r="Z749" s="116"/>
    </row>
    <row r="750">
      <c r="A750" s="116"/>
      <c r="B750" s="116"/>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6"/>
      <c r="Z750" s="116"/>
    </row>
    <row r="751">
      <c r="A751" s="116"/>
      <c r="B751" s="116"/>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6"/>
      <c r="Z751" s="116"/>
    </row>
    <row r="752">
      <c r="A752" s="116"/>
      <c r="B752" s="116"/>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6"/>
      <c r="Z752" s="116"/>
    </row>
    <row r="753">
      <c r="A753" s="116"/>
      <c r="B753" s="116"/>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6"/>
      <c r="Z753" s="116"/>
    </row>
    <row r="754">
      <c r="A754" s="116"/>
      <c r="B754" s="116"/>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6"/>
      <c r="Z754" s="116"/>
    </row>
    <row r="755">
      <c r="A755" s="116"/>
      <c r="B755" s="116"/>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6"/>
      <c r="Z755" s="116"/>
    </row>
    <row r="756">
      <c r="A756" s="116"/>
      <c r="B756" s="116"/>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6"/>
      <c r="Z756" s="116"/>
    </row>
    <row r="757">
      <c r="A757" s="116"/>
      <c r="B757" s="116"/>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c r="Z757" s="116"/>
    </row>
    <row r="758">
      <c r="A758" s="116"/>
      <c r="B758" s="116"/>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6"/>
      <c r="Z758" s="116"/>
    </row>
    <row r="759">
      <c r="A759" s="116"/>
      <c r="B759" s="116"/>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6"/>
      <c r="Z759" s="116"/>
    </row>
    <row r="760">
      <c r="A760" s="116"/>
      <c r="B760" s="116"/>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6"/>
      <c r="Z760" s="116"/>
    </row>
    <row r="761">
      <c r="A761" s="116"/>
      <c r="B761" s="116"/>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6"/>
      <c r="Z761" s="116"/>
    </row>
    <row r="762">
      <c r="A762" s="116"/>
      <c r="B762" s="116"/>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6"/>
      <c r="Z762" s="116"/>
    </row>
    <row r="763">
      <c r="A763" s="116"/>
      <c r="B763" s="116"/>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6"/>
      <c r="Z763" s="116"/>
    </row>
    <row r="764">
      <c r="A764" s="116"/>
      <c r="B764" s="116"/>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6"/>
      <c r="Z764" s="116"/>
    </row>
    <row r="765">
      <c r="A765" s="116"/>
      <c r="B765" s="116"/>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c r="Z765" s="116"/>
    </row>
    <row r="766">
      <c r="A766" s="116"/>
      <c r="B766" s="116"/>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6"/>
      <c r="Z766" s="116"/>
    </row>
    <row r="767">
      <c r="A767" s="116"/>
      <c r="B767" s="116"/>
      <c r="C767" s="116"/>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6"/>
      <c r="Z767" s="116"/>
    </row>
    <row r="768">
      <c r="A768" s="116"/>
      <c r="B768" s="116"/>
      <c r="C768" s="116"/>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6"/>
      <c r="Z768" s="116"/>
    </row>
    <row r="769">
      <c r="A769" s="116"/>
      <c r="B769" s="116"/>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6"/>
      <c r="Z769" s="116"/>
    </row>
    <row r="770">
      <c r="A770" s="116"/>
      <c r="B770" s="116"/>
      <c r="C770" s="116"/>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6"/>
      <c r="Z770" s="116"/>
    </row>
    <row r="771">
      <c r="A771" s="116"/>
      <c r="B771" s="116"/>
      <c r="C771" s="116"/>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6"/>
      <c r="Z771" s="116"/>
    </row>
    <row r="772">
      <c r="A772" s="116"/>
      <c r="B772" s="116"/>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6"/>
      <c r="Z772" s="116"/>
    </row>
    <row r="773">
      <c r="A773" s="116"/>
      <c r="B773" s="116"/>
      <c r="C773" s="116"/>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6"/>
      <c r="Z773" s="116"/>
    </row>
    <row r="774">
      <c r="A774" s="116"/>
      <c r="B774" s="116"/>
      <c r="C774" s="116"/>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6"/>
      <c r="Z774" s="116"/>
    </row>
    <row r="775">
      <c r="A775" s="116"/>
      <c r="B775" s="116"/>
      <c r="C775" s="116"/>
      <c r="D775" s="116"/>
      <c r="E775" s="116"/>
      <c r="F775" s="116"/>
      <c r="G775" s="116"/>
      <c r="H775" s="116"/>
      <c r="I775" s="116"/>
      <c r="J775" s="116"/>
      <c r="K775" s="116"/>
      <c r="L775" s="116"/>
      <c r="M775" s="116"/>
      <c r="N775" s="116"/>
      <c r="O775" s="116"/>
      <c r="P775" s="116"/>
      <c r="Q775" s="116"/>
      <c r="R775" s="116"/>
      <c r="S775" s="116"/>
      <c r="T775" s="116"/>
      <c r="U775" s="116"/>
      <c r="V775" s="116"/>
      <c r="W775" s="116"/>
      <c r="X775" s="116"/>
      <c r="Y775" s="116"/>
      <c r="Z775" s="116"/>
    </row>
    <row r="776">
      <c r="A776" s="116"/>
      <c r="B776" s="116"/>
      <c r="C776" s="116"/>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c r="Z776" s="116"/>
    </row>
    <row r="777">
      <c r="A777" s="116"/>
      <c r="B777" s="116"/>
      <c r="C777" s="116"/>
      <c r="D777" s="116"/>
      <c r="E777" s="116"/>
      <c r="F777" s="116"/>
      <c r="G777" s="116"/>
      <c r="H777" s="116"/>
      <c r="I777" s="116"/>
      <c r="J777" s="116"/>
      <c r="K777" s="116"/>
      <c r="L777" s="116"/>
      <c r="M777" s="116"/>
      <c r="N777" s="116"/>
      <c r="O777" s="116"/>
      <c r="P777" s="116"/>
      <c r="Q777" s="116"/>
      <c r="R777" s="116"/>
      <c r="S777" s="116"/>
      <c r="T777" s="116"/>
      <c r="U777" s="116"/>
      <c r="V777" s="116"/>
      <c r="W777" s="116"/>
      <c r="X777" s="116"/>
      <c r="Y777" s="116"/>
      <c r="Z777" s="116"/>
    </row>
    <row r="778">
      <c r="A778" s="116"/>
      <c r="B778" s="116"/>
      <c r="C778" s="116"/>
      <c r="D778" s="116"/>
      <c r="E778" s="116"/>
      <c r="F778" s="116"/>
      <c r="G778" s="116"/>
      <c r="H778" s="116"/>
      <c r="I778" s="116"/>
      <c r="J778" s="116"/>
      <c r="K778" s="116"/>
      <c r="L778" s="116"/>
      <c r="M778" s="116"/>
      <c r="N778" s="116"/>
      <c r="O778" s="116"/>
      <c r="P778" s="116"/>
      <c r="Q778" s="116"/>
      <c r="R778" s="116"/>
      <c r="S778" s="116"/>
      <c r="T778" s="116"/>
      <c r="U778" s="116"/>
      <c r="V778" s="116"/>
      <c r="W778" s="116"/>
      <c r="X778" s="116"/>
      <c r="Y778" s="116"/>
      <c r="Z778" s="116"/>
    </row>
    <row r="779">
      <c r="A779" s="116"/>
      <c r="B779" s="116"/>
      <c r="C779" s="116"/>
      <c r="D779" s="116"/>
      <c r="E779" s="116"/>
      <c r="F779" s="116"/>
      <c r="G779" s="116"/>
      <c r="H779" s="116"/>
      <c r="I779" s="116"/>
      <c r="J779" s="116"/>
      <c r="K779" s="116"/>
      <c r="L779" s="116"/>
      <c r="M779" s="116"/>
      <c r="N779" s="116"/>
      <c r="O779" s="116"/>
      <c r="P779" s="116"/>
      <c r="Q779" s="116"/>
      <c r="R779" s="116"/>
      <c r="S779" s="116"/>
      <c r="T779" s="116"/>
      <c r="U779" s="116"/>
      <c r="V779" s="116"/>
      <c r="W779" s="116"/>
      <c r="X779" s="116"/>
      <c r="Y779" s="116"/>
      <c r="Z779" s="116"/>
    </row>
    <row r="780">
      <c r="A780" s="116"/>
      <c r="B780" s="116"/>
      <c r="C780" s="116"/>
      <c r="D780" s="116"/>
      <c r="E780" s="116"/>
      <c r="F780" s="116"/>
      <c r="G780" s="116"/>
      <c r="H780" s="116"/>
      <c r="I780" s="116"/>
      <c r="J780" s="116"/>
      <c r="K780" s="116"/>
      <c r="L780" s="116"/>
      <c r="M780" s="116"/>
      <c r="N780" s="116"/>
      <c r="O780" s="116"/>
      <c r="P780" s="116"/>
      <c r="Q780" s="116"/>
      <c r="R780" s="116"/>
      <c r="S780" s="116"/>
      <c r="T780" s="116"/>
      <c r="U780" s="116"/>
      <c r="V780" s="116"/>
      <c r="W780" s="116"/>
      <c r="X780" s="116"/>
      <c r="Y780" s="116"/>
      <c r="Z780" s="116"/>
    </row>
    <row r="781">
      <c r="A781" s="116"/>
      <c r="B781" s="116"/>
      <c r="C781" s="116"/>
      <c r="D781" s="116"/>
      <c r="E781" s="116"/>
      <c r="F781" s="116"/>
      <c r="G781" s="116"/>
      <c r="H781" s="116"/>
      <c r="I781" s="116"/>
      <c r="J781" s="116"/>
      <c r="K781" s="116"/>
      <c r="L781" s="116"/>
      <c r="M781" s="116"/>
      <c r="N781" s="116"/>
      <c r="O781" s="116"/>
      <c r="P781" s="116"/>
      <c r="Q781" s="116"/>
      <c r="R781" s="116"/>
      <c r="S781" s="116"/>
      <c r="T781" s="116"/>
      <c r="U781" s="116"/>
      <c r="V781" s="116"/>
      <c r="W781" s="116"/>
      <c r="X781" s="116"/>
      <c r="Y781" s="116"/>
      <c r="Z781" s="116"/>
    </row>
    <row r="782">
      <c r="A782" s="116"/>
      <c r="B782" s="116"/>
      <c r="C782" s="116"/>
      <c r="D782" s="116"/>
      <c r="E782" s="116"/>
      <c r="F782" s="116"/>
      <c r="G782" s="116"/>
      <c r="H782" s="116"/>
      <c r="I782" s="116"/>
      <c r="J782" s="116"/>
      <c r="K782" s="116"/>
      <c r="L782" s="116"/>
      <c r="M782" s="116"/>
      <c r="N782" s="116"/>
      <c r="O782" s="116"/>
      <c r="P782" s="116"/>
      <c r="Q782" s="116"/>
      <c r="R782" s="116"/>
      <c r="S782" s="116"/>
      <c r="T782" s="116"/>
      <c r="U782" s="116"/>
      <c r="V782" s="116"/>
      <c r="W782" s="116"/>
      <c r="X782" s="116"/>
      <c r="Y782" s="116"/>
      <c r="Z782" s="116"/>
    </row>
    <row r="783">
      <c r="A783" s="116"/>
      <c r="B783" s="116"/>
      <c r="C783" s="116"/>
      <c r="D783" s="116"/>
      <c r="E783" s="116"/>
      <c r="F783" s="116"/>
      <c r="G783" s="116"/>
      <c r="H783" s="116"/>
      <c r="I783" s="116"/>
      <c r="J783" s="116"/>
      <c r="K783" s="116"/>
      <c r="L783" s="116"/>
      <c r="M783" s="116"/>
      <c r="N783" s="116"/>
      <c r="O783" s="116"/>
      <c r="P783" s="116"/>
      <c r="Q783" s="116"/>
      <c r="R783" s="116"/>
      <c r="S783" s="116"/>
      <c r="T783" s="116"/>
      <c r="U783" s="116"/>
      <c r="V783" s="116"/>
      <c r="W783" s="116"/>
      <c r="X783" s="116"/>
      <c r="Y783" s="116"/>
      <c r="Z783" s="116"/>
    </row>
    <row r="784">
      <c r="A784" s="116"/>
      <c r="B784" s="116"/>
      <c r="C784" s="116"/>
      <c r="D784" s="116"/>
      <c r="E784" s="116"/>
      <c r="F784" s="116"/>
      <c r="G784" s="116"/>
      <c r="H784" s="116"/>
      <c r="I784" s="116"/>
      <c r="J784" s="116"/>
      <c r="K784" s="116"/>
      <c r="L784" s="116"/>
      <c r="M784" s="116"/>
      <c r="N784" s="116"/>
      <c r="O784" s="116"/>
      <c r="P784" s="116"/>
      <c r="Q784" s="116"/>
      <c r="R784" s="116"/>
      <c r="S784" s="116"/>
      <c r="T784" s="116"/>
      <c r="U784" s="116"/>
      <c r="V784" s="116"/>
      <c r="W784" s="116"/>
      <c r="X784" s="116"/>
      <c r="Y784" s="116"/>
      <c r="Z784" s="116"/>
    </row>
    <row r="785">
      <c r="A785" s="116"/>
      <c r="B785" s="116"/>
      <c r="C785" s="116"/>
      <c r="D785" s="116"/>
      <c r="E785" s="116"/>
      <c r="F785" s="116"/>
      <c r="G785" s="116"/>
      <c r="H785" s="116"/>
      <c r="I785" s="116"/>
      <c r="J785" s="116"/>
      <c r="K785" s="116"/>
      <c r="L785" s="116"/>
      <c r="M785" s="116"/>
      <c r="N785" s="116"/>
      <c r="O785" s="116"/>
      <c r="P785" s="116"/>
      <c r="Q785" s="116"/>
      <c r="R785" s="116"/>
      <c r="S785" s="116"/>
      <c r="T785" s="116"/>
      <c r="U785" s="116"/>
      <c r="V785" s="116"/>
      <c r="W785" s="116"/>
      <c r="X785" s="116"/>
      <c r="Y785" s="116"/>
      <c r="Z785" s="116"/>
    </row>
    <row r="786">
      <c r="A786" s="116"/>
      <c r="B786" s="116"/>
      <c r="C786" s="116"/>
      <c r="D786" s="116"/>
      <c r="E786" s="116"/>
      <c r="F786" s="116"/>
      <c r="G786" s="116"/>
      <c r="H786" s="116"/>
      <c r="I786" s="116"/>
      <c r="J786" s="116"/>
      <c r="K786" s="116"/>
      <c r="L786" s="116"/>
      <c r="M786" s="116"/>
      <c r="N786" s="116"/>
      <c r="O786" s="116"/>
      <c r="P786" s="116"/>
      <c r="Q786" s="116"/>
      <c r="R786" s="116"/>
      <c r="S786" s="116"/>
      <c r="T786" s="116"/>
      <c r="U786" s="116"/>
      <c r="V786" s="116"/>
      <c r="W786" s="116"/>
      <c r="X786" s="116"/>
      <c r="Y786" s="116"/>
      <c r="Z786" s="116"/>
    </row>
    <row r="787">
      <c r="A787" s="116"/>
      <c r="B787" s="116"/>
      <c r="C787" s="116"/>
      <c r="D787" s="116"/>
      <c r="E787" s="116"/>
      <c r="F787" s="116"/>
      <c r="G787" s="116"/>
      <c r="H787" s="116"/>
      <c r="I787" s="116"/>
      <c r="J787" s="116"/>
      <c r="K787" s="116"/>
      <c r="L787" s="116"/>
      <c r="M787" s="116"/>
      <c r="N787" s="116"/>
      <c r="O787" s="116"/>
      <c r="P787" s="116"/>
      <c r="Q787" s="116"/>
      <c r="R787" s="116"/>
      <c r="S787" s="116"/>
      <c r="T787" s="116"/>
      <c r="U787" s="116"/>
      <c r="V787" s="116"/>
      <c r="W787" s="116"/>
      <c r="X787" s="116"/>
      <c r="Y787" s="116"/>
      <c r="Z787" s="116"/>
    </row>
    <row r="788">
      <c r="A788" s="116"/>
      <c r="B788" s="116"/>
      <c r="C788" s="116"/>
      <c r="D788" s="116"/>
      <c r="E788" s="116"/>
      <c r="F788" s="116"/>
      <c r="G788" s="116"/>
      <c r="H788" s="116"/>
      <c r="I788" s="116"/>
      <c r="J788" s="116"/>
      <c r="K788" s="116"/>
      <c r="L788" s="116"/>
      <c r="M788" s="116"/>
      <c r="N788" s="116"/>
      <c r="O788" s="116"/>
      <c r="P788" s="116"/>
      <c r="Q788" s="116"/>
      <c r="R788" s="116"/>
      <c r="S788" s="116"/>
      <c r="T788" s="116"/>
      <c r="U788" s="116"/>
      <c r="V788" s="116"/>
      <c r="W788" s="116"/>
      <c r="X788" s="116"/>
      <c r="Y788" s="116"/>
      <c r="Z788" s="116"/>
    </row>
    <row r="789">
      <c r="A789" s="116"/>
      <c r="B789" s="116"/>
      <c r="C789" s="116"/>
      <c r="D789" s="116"/>
      <c r="E789" s="116"/>
      <c r="F789" s="116"/>
      <c r="G789" s="116"/>
      <c r="H789" s="116"/>
      <c r="I789" s="116"/>
      <c r="J789" s="116"/>
      <c r="K789" s="116"/>
      <c r="L789" s="116"/>
      <c r="M789" s="116"/>
      <c r="N789" s="116"/>
      <c r="O789" s="116"/>
      <c r="P789" s="116"/>
      <c r="Q789" s="116"/>
      <c r="R789" s="116"/>
      <c r="S789" s="116"/>
      <c r="T789" s="116"/>
      <c r="U789" s="116"/>
      <c r="V789" s="116"/>
      <c r="W789" s="116"/>
      <c r="X789" s="116"/>
      <c r="Y789" s="116"/>
      <c r="Z789" s="116"/>
    </row>
    <row r="790">
      <c r="A790" s="116"/>
      <c r="B790" s="116"/>
      <c r="C790" s="116"/>
      <c r="D790" s="116"/>
      <c r="E790" s="116"/>
      <c r="F790" s="116"/>
      <c r="G790" s="116"/>
      <c r="H790" s="116"/>
      <c r="I790" s="116"/>
      <c r="J790" s="116"/>
      <c r="K790" s="116"/>
      <c r="L790" s="116"/>
      <c r="M790" s="116"/>
      <c r="N790" s="116"/>
      <c r="O790" s="116"/>
      <c r="P790" s="116"/>
      <c r="Q790" s="116"/>
      <c r="R790" s="116"/>
      <c r="S790" s="116"/>
      <c r="T790" s="116"/>
      <c r="U790" s="116"/>
      <c r="V790" s="116"/>
      <c r="W790" s="116"/>
      <c r="X790" s="116"/>
      <c r="Y790" s="116"/>
      <c r="Z790" s="116"/>
    </row>
    <row r="791">
      <c r="A791" s="116"/>
      <c r="B791" s="116"/>
      <c r="C791" s="116"/>
      <c r="D791" s="116"/>
      <c r="E791" s="116"/>
      <c r="F791" s="116"/>
      <c r="G791" s="116"/>
      <c r="H791" s="116"/>
      <c r="I791" s="116"/>
      <c r="J791" s="116"/>
      <c r="K791" s="116"/>
      <c r="L791" s="116"/>
      <c r="M791" s="116"/>
      <c r="N791" s="116"/>
      <c r="O791" s="116"/>
      <c r="P791" s="116"/>
      <c r="Q791" s="116"/>
      <c r="R791" s="116"/>
      <c r="S791" s="116"/>
      <c r="T791" s="116"/>
      <c r="U791" s="116"/>
      <c r="V791" s="116"/>
      <c r="W791" s="116"/>
      <c r="X791" s="116"/>
      <c r="Y791" s="116"/>
      <c r="Z791" s="116"/>
    </row>
    <row r="792">
      <c r="A792" s="116"/>
      <c r="B792" s="116"/>
      <c r="C792" s="116"/>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c r="Z792" s="116"/>
    </row>
    <row r="793">
      <c r="A793" s="116"/>
      <c r="B793" s="116"/>
      <c r="C793" s="116"/>
      <c r="D793" s="116"/>
      <c r="E793" s="116"/>
      <c r="F793" s="116"/>
      <c r="G793" s="116"/>
      <c r="H793" s="116"/>
      <c r="I793" s="116"/>
      <c r="J793" s="116"/>
      <c r="K793" s="116"/>
      <c r="L793" s="116"/>
      <c r="M793" s="116"/>
      <c r="N793" s="116"/>
      <c r="O793" s="116"/>
      <c r="P793" s="116"/>
      <c r="Q793" s="116"/>
      <c r="R793" s="116"/>
      <c r="S793" s="116"/>
      <c r="T793" s="116"/>
      <c r="U793" s="116"/>
      <c r="V793" s="116"/>
      <c r="W793" s="116"/>
      <c r="X793" s="116"/>
      <c r="Y793" s="116"/>
      <c r="Z793" s="116"/>
    </row>
    <row r="794">
      <c r="A794" s="116"/>
      <c r="B794" s="116"/>
      <c r="C794" s="116"/>
      <c r="D794" s="116"/>
      <c r="E794" s="116"/>
      <c r="F794" s="116"/>
      <c r="G794" s="116"/>
      <c r="H794" s="116"/>
      <c r="I794" s="116"/>
      <c r="J794" s="116"/>
      <c r="K794" s="116"/>
      <c r="L794" s="116"/>
      <c r="M794" s="116"/>
      <c r="N794" s="116"/>
      <c r="O794" s="116"/>
      <c r="P794" s="116"/>
      <c r="Q794" s="116"/>
      <c r="R794" s="116"/>
      <c r="S794" s="116"/>
      <c r="T794" s="116"/>
      <c r="U794" s="116"/>
      <c r="V794" s="116"/>
      <c r="W794" s="116"/>
      <c r="X794" s="116"/>
      <c r="Y794" s="116"/>
      <c r="Z794" s="116"/>
    </row>
    <row r="795">
      <c r="A795" s="116"/>
      <c r="B795" s="116"/>
      <c r="C795" s="116"/>
      <c r="D795" s="116"/>
      <c r="E795" s="116"/>
      <c r="F795" s="116"/>
      <c r="G795" s="116"/>
      <c r="H795" s="116"/>
      <c r="I795" s="116"/>
      <c r="J795" s="116"/>
      <c r="K795" s="116"/>
      <c r="L795" s="116"/>
      <c r="M795" s="116"/>
      <c r="N795" s="116"/>
      <c r="O795" s="116"/>
      <c r="P795" s="116"/>
      <c r="Q795" s="116"/>
      <c r="R795" s="116"/>
      <c r="S795" s="116"/>
      <c r="T795" s="116"/>
      <c r="U795" s="116"/>
      <c r="V795" s="116"/>
      <c r="W795" s="116"/>
      <c r="X795" s="116"/>
      <c r="Y795" s="116"/>
      <c r="Z795" s="116"/>
    </row>
    <row r="796">
      <c r="A796" s="116"/>
      <c r="B796" s="116"/>
      <c r="C796" s="116"/>
      <c r="D796" s="116"/>
      <c r="E796" s="116"/>
      <c r="F796" s="116"/>
      <c r="G796" s="116"/>
      <c r="H796" s="116"/>
      <c r="I796" s="116"/>
      <c r="J796" s="116"/>
      <c r="K796" s="116"/>
      <c r="L796" s="116"/>
      <c r="M796" s="116"/>
      <c r="N796" s="116"/>
      <c r="O796" s="116"/>
      <c r="P796" s="116"/>
      <c r="Q796" s="116"/>
      <c r="R796" s="116"/>
      <c r="S796" s="116"/>
      <c r="T796" s="116"/>
      <c r="U796" s="116"/>
      <c r="V796" s="116"/>
      <c r="W796" s="116"/>
      <c r="X796" s="116"/>
      <c r="Y796" s="116"/>
      <c r="Z796" s="116"/>
    </row>
    <row r="797">
      <c r="A797" s="116"/>
      <c r="B797" s="116"/>
      <c r="C797" s="116"/>
      <c r="D797" s="116"/>
      <c r="E797" s="116"/>
      <c r="F797" s="116"/>
      <c r="G797" s="116"/>
      <c r="H797" s="116"/>
      <c r="I797" s="116"/>
      <c r="J797" s="116"/>
      <c r="K797" s="116"/>
      <c r="L797" s="116"/>
      <c r="M797" s="116"/>
      <c r="N797" s="116"/>
      <c r="O797" s="116"/>
      <c r="P797" s="116"/>
      <c r="Q797" s="116"/>
      <c r="R797" s="116"/>
      <c r="S797" s="116"/>
      <c r="T797" s="116"/>
      <c r="U797" s="116"/>
      <c r="V797" s="116"/>
      <c r="W797" s="116"/>
      <c r="X797" s="116"/>
      <c r="Y797" s="116"/>
      <c r="Z797" s="116"/>
    </row>
    <row r="798">
      <c r="A798" s="116"/>
      <c r="B798" s="116"/>
      <c r="C798" s="116"/>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c r="Z798" s="116"/>
    </row>
    <row r="799">
      <c r="A799" s="116"/>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c r="A800" s="116"/>
      <c r="B800" s="116"/>
      <c r="C800" s="116"/>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c r="Z800" s="116"/>
    </row>
    <row r="801">
      <c r="A801" s="116"/>
      <c r="B801" s="116"/>
      <c r="C801" s="116"/>
      <c r="D801" s="116"/>
      <c r="E801" s="116"/>
      <c r="F801" s="116"/>
      <c r="G801" s="116"/>
      <c r="H801" s="116"/>
      <c r="I801" s="116"/>
      <c r="J801" s="116"/>
      <c r="K801" s="116"/>
      <c r="L801" s="116"/>
      <c r="M801" s="116"/>
      <c r="N801" s="116"/>
      <c r="O801" s="116"/>
      <c r="P801" s="116"/>
      <c r="Q801" s="116"/>
      <c r="R801" s="116"/>
      <c r="S801" s="116"/>
      <c r="T801" s="116"/>
      <c r="U801" s="116"/>
      <c r="V801" s="116"/>
      <c r="W801" s="116"/>
      <c r="X801" s="116"/>
      <c r="Y801" s="116"/>
      <c r="Z801" s="116"/>
    </row>
    <row r="802">
      <c r="A802" s="116"/>
      <c r="B802" s="116"/>
      <c r="C802" s="116"/>
      <c r="D802" s="116"/>
      <c r="E802" s="116"/>
      <c r="F802" s="116"/>
      <c r="G802" s="116"/>
      <c r="H802" s="116"/>
      <c r="I802" s="116"/>
      <c r="J802" s="116"/>
      <c r="K802" s="116"/>
      <c r="L802" s="116"/>
      <c r="M802" s="116"/>
      <c r="N802" s="116"/>
      <c r="O802" s="116"/>
      <c r="P802" s="116"/>
      <c r="Q802" s="116"/>
      <c r="R802" s="116"/>
      <c r="S802" s="116"/>
      <c r="T802" s="116"/>
      <c r="U802" s="116"/>
      <c r="V802" s="116"/>
      <c r="W802" s="116"/>
      <c r="X802" s="116"/>
      <c r="Y802" s="116"/>
      <c r="Z802" s="116"/>
    </row>
    <row r="803">
      <c r="A803" s="116"/>
      <c r="B803" s="116"/>
      <c r="C803" s="116"/>
      <c r="D803" s="116"/>
      <c r="E803" s="116"/>
      <c r="F803" s="116"/>
      <c r="G803" s="116"/>
      <c r="H803" s="116"/>
      <c r="I803" s="116"/>
      <c r="J803" s="116"/>
      <c r="K803" s="116"/>
      <c r="L803" s="116"/>
      <c r="M803" s="116"/>
      <c r="N803" s="116"/>
      <c r="O803" s="116"/>
      <c r="P803" s="116"/>
      <c r="Q803" s="116"/>
      <c r="R803" s="116"/>
      <c r="S803" s="116"/>
      <c r="T803" s="116"/>
      <c r="U803" s="116"/>
      <c r="V803" s="116"/>
      <c r="W803" s="116"/>
      <c r="X803" s="116"/>
      <c r="Y803" s="116"/>
      <c r="Z803" s="116"/>
    </row>
    <row r="804">
      <c r="A804" s="116"/>
      <c r="B804" s="116"/>
      <c r="C804" s="116"/>
      <c r="D804" s="116"/>
      <c r="E804" s="116"/>
      <c r="F804" s="116"/>
      <c r="G804" s="116"/>
      <c r="H804" s="116"/>
      <c r="I804" s="116"/>
      <c r="J804" s="116"/>
      <c r="K804" s="116"/>
      <c r="L804" s="116"/>
      <c r="M804" s="116"/>
      <c r="N804" s="116"/>
      <c r="O804" s="116"/>
      <c r="P804" s="116"/>
      <c r="Q804" s="116"/>
      <c r="R804" s="116"/>
      <c r="S804" s="116"/>
      <c r="T804" s="116"/>
      <c r="U804" s="116"/>
      <c r="V804" s="116"/>
      <c r="W804" s="116"/>
      <c r="X804" s="116"/>
      <c r="Y804" s="116"/>
      <c r="Z804" s="116"/>
    </row>
    <row r="805">
      <c r="A805" s="116"/>
      <c r="B805" s="116"/>
      <c r="C805" s="116"/>
      <c r="D805" s="116"/>
      <c r="E805" s="116"/>
      <c r="F805" s="116"/>
      <c r="G805" s="116"/>
      <c r="H805" s="116"/>
      <c r="I805" s="116"/>
      <c r="J805" s="116"/>
      <c r="K805" s="116"/>
      <c r="L805" s="116"/>
      <c r="M805" s="116"/>
      <c r="N805" s="116"/>
      <c r="O805" s="116"/>
      <c r="P805" s="116"/>
      <c r="Q805" s="116"/>
      <c r="R805" s="116"/>
      <c r="S805" s="116"/>
      <c r="T805" s="116"/>
      <c r="U805" s="116"/>
      <c r="V805" s="116"/>
      <c r="W805" s="116"/>
      <c r="X805" s="116"/>
      <c r="Y805" s="116"/>
      <c r="Z805" s="116"/>
    </row>
    <row r="806">
      <c r="A806" s="116"/>
      <c r="B806" s="116"/>
      <c r="C806" s="116"/>
      <c r="D806" s="116"/>
      <c r="E806" s="116"/>
      <c r="F806" s="116"/>
      <c r="G806" s="116"/>
      <c r="H806" s="116"/>
      <c r="I806" s="116"/>
      <c r="J806" s="116"/>
      <c r="K806" s="116"/>
      <c r="L806" s="116"/>
      <c r="M806" s="116"/>
      <c r="N806" s="116"/>
      <c r="O806" s="116"/>
      <c r="P806" s="116"/>
      <c r="Q806" s="116"/>
      <c r="R806" s="116"/>
      <c r="S806" s="116"/>
      <c r="T806" s="116"/>
      <c r="U806" s="116"/>
      <c r="V806" s="116"/>
      <c r="W806" s="116"/>
      <c r="X806" s="116"/>
      <c r="Y806" s="116"/>
      <c r="Z806" s="116"/>
    </row>
    <row r="807">
      <c r="A807" s="116"/>
      <c r="B807" s="116"/>
      <c r="C807" s="116"/>
      <c r="D807" s="116"/>
      <c r="E807" s="116"/>
      <c r="F807" s="116"/>
      <c r="G807" s="116"/>
      <c r="H807" s="116"/>
      <c r="I807" s="116"/>
      <c r="J807" s="116"/>
      <c r="K807" s="116"/>
      <c r="L807" s="116"/>
      <c r="M807" s="116"/>
      <c r="N807" s="116"/>
      <c r="O807" s="116"/>
      <c r="P807" s="116"/>
      <c r="Q807" s="116"/>
      <c r="R807" s="116"/>
      <c r="S807" s="116"/>
      <c r="T807" s="116"/>
      <c r="U807" s="116"/>
      <c r="V807" s="116"/>
      <c r="W807" s="116"/>
      <c r="X807" s="116"/>
      <c r="Y807" s="116"/>
      <c r="Z807" s="116"/>
    </row>
    <row r="808">
      <c r="A808" s="116"/>
      <c r="B808" s="116"/>
      <c r="C808" s="116"/>
      <c r="D808" s="116"/>
      <c r="E808" s="116"/>
      <c r="F808" s="116"/>
      <c r="G808" s="116"/>
      <c r="H808" s="116"/>
      <c r="I808" s="116"/>
      <c r="J808" s="116"/>
      <c r="K808" s="116"/>
      <c r="L808" s="116"/>
      <c r="M808" s="116"/>
      <c r="N808" s="116"/>
      <c r="O808" s="116"/>
      <c r="P808" s="116"/>
      <c r="Q808" s="116"/>
      <c r="R808" s="116"/>
      <c r="S808" s="116"/>
      <c r="T808" s="116"/>
      <c r="U808" s="116"/>
      <c r="V808" s="116"/>
      <c r="W808" s="116"/>
      <c r="X808" s="116"/>
      <c r="Y808" s="116"/>
      <c r="Z808" s="116"/>
    </row>
    <row r="809">
      <c r="A809" s="116"/>
      <c r="B809" s="116"/>
      <c r="C809" s="116"/>
      <c r="D809" s="116"/>
      <c r="E809" s="116"/>
      <c r="F809" s="116"/>
      <c r="G809" s="116"/>
      <c r="H809" s="116"/>
      <c r="I809" s="116"/>
      <c r="J809" s="116"/>
      <c r="K809" s="116"/>
      <c r="L809" s="116"/>
      <c r="M809" s="116"/>
      <c r="N809" s="116"/>
      <c r="O809" s="116"/>
      <c r="P809" s="116"/>
      <c r="Q809" s="116"/>
      <c r="R809" s="116"/>
      <c r="S809" s="116"/>
      <c r="T809" s="116"/>
      <c r="U809" s="116"/>
      <c r="V809" s="116"/>
      <c r="W809" s="116"/>
      <c r="X809" s="116"/>
      <c r="Y809" s="116"/>
      <c r="Z809" s="116"/>
    </row>
    <row r="810">
      <c r="A810" s="116"/>
      <c r="B810" s="116"/>
      <c r="C810" s="116"/>
      <c r="D810" s="116"/>
      <c r="E810" s="116"/>
      <c r="F810" s="116"/>
      <c r="G810" s="116"/>
      <c r="H810" s="116"/>
      <c r="I810" s="116"/>
      <c r="J810" s="116"/>
      <c r="K810" s="116"/>
      <c r="L810" s="116"/>
      <c r="M810" s="116"/>
      <c r="N810" s="116"/>
      <c r="O810" s="116"/>
      <c r="P810" s="116"/>
      <c r="Q810" s="116"/>
      <c r="R810" s="116"/>
      <c r="S810" s="116"/>
      <c r="T810" s="116"/>
      <c r="U810" s="116"/>
      <c r="V810" s="116"/>
      <c r="W810" s="116"/>
      <c r="X810" s="116"/>
      <c r="Y810" s="116"/>
      <c r="Z810" s="116"/>
    </row>
    <row r="811">
      <c r="A811" s="116"/>
      <c r="B811" s="116"/>
      <c r="C811" s="116"/>
      <c r="D811" s="116"/>
      <c r="E811" s="116"/>
      <c r="F811" s="116"/>
      <c r="G811" s="116"/>
      <c r="H811" s="116"/>
      <c r="I811" s="116"/>
      <c r="J811" s="116"/>
      <c r="K811" s="116"/>
      <c r="L811" s="116"/>
      <c r="M811" s="116"/>
      <c r="N811" s="116"/>
      <c r="O811" s="116"/>
      <c r="P811" s="116"/>
      <c r="Q811" s="116"/>
      <c r="R811" s="116"/>
      <c r="S811" s="116"/>
      <c r="T811" s="116"/>
      <c r="U811" s="116"/>
      <c r="V811" s="116"/>
      <c r="W811" s="116"/>
      <c r="X811" s="116"/>
      <c r="Y811" s="116"/>
      <c r="Z811" s="116"/>
    </row>
    <row r="812">
      <c r="A812" s="116"/>
      <c r="B812" s="116"/>
      <c r="C812" s="116"/>
      <c r="D812" s="116"/>
      <c r="E812" s="116"/>
      <c r="F812" s="116"/>
      <c r="G812" s="116"/>
      <c r="H812" s="116"/>
      <c r="I812" s="116"/>
      <c r="J812" s="116"/>
      <c r="K812" s="116"/>
      <c r="L812" s="116"/>
      <c r="M812" s="116"/>
      <c r="N812" s="116"/>
      <c r="O812" s="116"/>
      <c r="P812" s="116"/>
      <c r="Q812" s="116"/>
      <c r="R812" s="116"/>
      <c r="S812" s="116"/>
      <c r="T812" s="116"/>
      <c r="U812" s="116"/>
      <c r="V812" s="116"/>
      <c r="W812" s="116"/>
      <c r="X812" s="116"/>
      <c r="Y812" s="116"/>
      <c r="Z812" s="116"/>
    </row>
    <row r="813">
      <c r="A813" s="116"/>
      <c r="B813" s="116"/>
      <c r="C813" s="116"/>
      <c r="D813" s="116"/>
      <c r="E813" s="116"/>
      <c r="F813" s="116"/>
      <c r="G813" s="116"/>
      <c r="H813" s="116"/>
      <c r="I813" s="116"/>
      <c r="J813" s="116"/>
      <c r="K813" s="116"/>
      <c r="L813" s="116"/>
      <c r="M813" s="116"/>
      <c r="N813" s="116"/>
      <c r="O813" s="116"/>
      <c r="P813" s="116"/>
      <c r="Q813" s="116"/>
      <c r="R813" s="116"/>
      <c r="S813" s="116"/>
      <c r="T813" s="116"/>
      <c r="U813" s="116"/>
      <c r="V813" s="116"/>
      <c r="W813" s="116"/>
      <c r="X813" s="116"/>
      <c r="Y813" s="116"/>
      <c r="Z813" s="116"/>
    </row>
    <row r="814">
      <c r="A814" s="116"/>
      <c r="B814" s="116"/>
      <c r="C814" s="116"/>
      <c r="D814" s="116"/>
      <c r="E814" s="116"/>
      <c r="F814" s="116"/>
      <c r="G814" s="116"/>
      <c r="H814" s="116"/>
      <c r="I814" s="116"/>
      <c r="J814" s="116"/>
      <c r="K814" s="116"/>
      <c r="L814" s="116"/>
      <c r="M814" s="116"/>
      <c r="N814" s="116"/>
      <c r="O814" s="116"/>
      <c r="P814" s="116"/>
      <c r="Q814" s="116"/>
      <c r="R814" s="116"/>
      <c r="S814" s="116"/>
      <c r="T814" s="116"/>
      <c r="U814" s="116"/>
      <c r="V814" s="116"/>
      <c r="W814" s="116"/>
      <c r="X814" s="116"/>
      <c r="Y814" s="116"/>
      <c r="Z814" s="116"/>
    </row>
    <row r="815">
      <c r="A815" s="116"/>
      <c r="B815" s="116"/>
      <c r="C815" s="116"/>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c r="Z815" s="116"/>
    </row>
    <row r="816">
      <c r="A816" s="116"/>
      <c r="B816" s="116"/>
      <c r="C816" s="116"/>
      <c r="D816" s="116"/>
      <c r="E816" s="116"/>
      <c r="F816" s="116"/>
      <c r="G816" s="116"/>
      <c r="H816" s="116"/>
      <c r="I816" s="116"/>
      <c r="J816" s="116"/>
      <c r="K816" s="116"/>
      <c r="L816" s="116"/>
      <c r="M816" s="116"/>
      <c r="N816" s="116"/>
      <c r="O816" s="116"/>
      <c r="P816" s="116"/>
      <c r="Q816" s="116"/>
      <c r="R816" s="116"/>
      <c r="S816" s="116"/>
      <c r="T816" s="116"/>
      <c r="U816" s="116"/>
      <c r="V816" s="116"/>
      <c r="W816" s="116"/>
      <c r="X816" s="116"/>
      <c r="Y816" s="116"/>
      <c r="Z816" s="116"/>
    </row>
    <row r="817">
      <c r="A817" s="116"/>
      <c r="B817" s="116"/>
      <c r="C817" s="116"/>
      <c r="D817" s="116"/>
      <c r="E817" s="116"/>
      <c r="F817" s="116"/>
      <c r="G817" s="116"/>
      <c r="H817" s="116"/>
      <c r="I817" s="116"/>
      <c r="J817" s="116"/>
      <c r="K817" s="116"/>
      <c r="L817" s="116"/>
      <c r="M817" s="116"/>
      <c r="N817" s="116"/>
      <c r="O817" s="116"/>
      <c r="P817" s="116"/>
      <c r="Q817" s="116"/>
      <c r="R817" s="116"/>
      <c r="S817" s="116"/>
      <c r="T817" s="116"/>
      <c r="U817" s="116"/>
      <c r="V817" s="116"/>
      <c r="W817" s="116"/>
      <c r="X817" s="116"/>
      <c r="Y817" s="116"/>
      <c r="Z817" s="116"/>
    </row>
    <row r="818">
      <c r="A818" s="116"/>
      <c r="B818" s="116"/>
      <c r="C818" s="116"/>
      <c r="D818" s="116"/>
      <c r="E818" s="116"/>
      <c r="F818" s="116"/>
      <c r="G818" s="116"/>
      <c r="H818" s="116"/>
      <c r="I818" s="116"/>
      <c r="J818" s="116"/>
      <c r="K818" s="116"/>
      <c r="L818" s="116"/>
      <c r="M818" s="116"/>
      <c r="N818" s="116"/>
      <c r="O818" s="116"/>
      <c r="P818" s="116"/>
      <c r="Q818" s="116"/>
      <c r="R818" s="116"/>
      <c r="S818" s="116"/>
      <c r="T818" s="116"/>
      <c r="U818" s="116"/>
      <c r="V818" s="116"/>
      <c r="W818" s="116"/>
      <c r="X818" s="116"/>
      <c r="Y818" s="116"/>
      <c r="Z818" s="116"/>
    </row>
    <row r="819">
      <c r="A819" s="116"/>
      <c r="B819" s="116"/>
      <c r="C819" s="116"/>
      <c r="D819" s="116"/>
      <c r="E819" s="116"/>
      <c r="F819" s="116"/>
      <c r="G819" s="116"/>
      <c r="H819" s="116"/>
      <c r="I819" s="116"/>
      <c r="J819" s="116"/>
      <c r="K819" s="116"/>
      <c r="L819" s="116"/>
      <c r="M819" s="116"/>
      <c r="N819" s="116"/>
      <c r="O819" s="116"/>
      <c r="P819" s="116"/>
      <c r="Q819" s="116"/>
      <c r="R819" s="116"/>
      <c r="S819" s="116"/>
      <c r="T819" s="116"/>
      <c r="U819" s="116"/>
      <c r="V819" s="116"/>
      <c r="W819" s="116"/>
      <c r="X819" s="116"/>
      <c r="Y819" s="116"/>
      <c r="Z819" s="116"/>
    </row>
    <row r="820">
      <c r="A820" s="116"/>
      <c r="B820" s="116"/>
      <c r="C820" s="116"/>
      <c r="D820" s="116"/>
      <c r="E820" s="116"/>
      <c r="F820" s="116"/>
      <c r="G820" s="116"/>
      <c r="H820" s="116"/>
      <c r="I820" s="116"/>
      <c r="J820" s="116"/>
      <c r="K820" s="116"/>
      <c r="L820" s="116"/>
      <c r="M820" s="116"/>
      <c r="N820" s="116"/>
      <c r="O820" s="116"/>
      <c r="P820" s="116"/>
      <c r="Q820" s="116"/>
      <c r="R820" s="116"/>
      <c r="S820" s="116"/>
      <c r="T820" s="116"/>
      <c r="U820" s="116"/>
      <c r="V820" s="116"/>
      <c r="W820" s="116"/>
      <c r="X820" s="116"/>
      <c r="Y820" s="116"/>
      <c r="Z820" s="116"/>
    </row>
    <row r="821">
      <c r="A821" s="116"/>
      <c r="B821" s="116"/>
      <c r="C821" s="116"/>
      <c r="D821" s="116"/>
      <c r="E821" s="116"/>
      <c r="F821" s="116"/>
      <c r="G821" s="116"/>
      <c r="H821" s="116"/>
      <c r="I821" s="116"/>
      <c r="J821" s="116"/>
      <c r="K821" s="116"/>
      <c r="L821" s="116"/>
      <c r="M821" s="116"/>
      <c r="N821" s="116"/>
      <c r="O821" s="116"/>
      <c r="P821" s="116"/>
      <c r="Q821" s="116"/>
      <c r="R821" s="116"/>
      <c r="S821" s="116"/>
      <c r="T821" s="116"/>
      <c r="U821" s="116"/>
      <c r="V821" s="116"/>
      <c r="W821" s="116"/>
      <c r="X821" s="116"/>
      <c r="Y821" s="116"/>
      <c r="Z821" s="116"/>
    </row>
    <row r="822">
      <c r="A822" s="116"/>
      <c r="B822" s="116"/>
      <c r="C822" s="116"/>
      <c r="D822" s="116"/>
      <c r="E822" s="116"/>
      <c r="F822" s="116"/>
      <c r="G822" s="116"/>
      <c r="H822" s="116"/>
      <c r="I822" s="116"/>
      <c r="J822" s="116"/>
      <c r="K822" s="116"/>
      <c r="L822" s="116"/>
      <c r="M822" s="116"/>
      <c r="N822" s="116"/>
      <c r="O822" s="116"/>
      <c r="P822" s="116"/>
      <c r="Q822" s="116"/>
      <c r="R822" s="116"/>
      <c r="S822" s="116"/>
      <c r="T822" s="116"/>
      <c r="U822" s="116"/>
      <c r="V822" s="116"/>
      <c r="W822" s="116"/>
      <c r="X822" s="116"/>
      <c r="Y822" s="116"/>
      <c r="Z822" s="116"/>
    </row>
    <row r="823">
      <c r="A823" s="116"/>
      <c r="B823" s="116"/>
      <c r="C823" s="116"/>
      <c r="D823" s="116"/>
      <c r="E823" s="116"/>
      <c r="F823" s="116"/>
      <c r="G823" s="116"/>
      <c r="H823" s="116"/>
      <c r="I823" s="116"/>
      <c r="J823" s="116"/>
      <c r="K823" s="116"/>
      <c r="L823" s="116"/>
      <c r="M823" s="116"/>
      <c r="N823" s="116"/>
      <c r="O823" s="116"/>
      <c r="P823" s="116"/>
      <c r="Q823" s="116"/>
      <c r="R823" s="116"/>
      <c r="S823" s="116"/>
      <c r="T823" s="116"/>
      <c r="U823" s="116"/>
      <c r="V823" s="116"/>
      <c r="W823" s="116"/>
      <c r="X823" s="116"/>
      <c r="Y823" s="116"/>
      <c r="Z823" s="116"/>
    </row>
    <row r="824">
      <c r="A824" s="116"/>
      <c r="B824" s="116"/>
      <c r="C824" s="116"/>
      <c r="D824" s="116"/>
      <c r="E824" s="116"/>
      <c r="F824" s="116"/>
      <c r="G824" s="116"/>
      <c r="H824" s="116"/>
      <c r="I824" s="116"/>
      <c r="J824" s="116"/>
      <c r="K824" s="116"/>
      <c r="L824" s="116"/>
      <c r="M824" s="116"/>
      <c r="N824" s="116"/>
      <c r="O824" s="116"/>
      <c r="P824" s="116"/>
      <c r="Q824" s="116"/>
      <c r="R824" s="116"/>
      <c r="S824" s="116"/>
      <c r="T824" s="116"/>
      <c r="U824" s="116"/>
      <c r="V824" s="116"/>
      <c r="W824" s="116"/>
      <c r="X824" s="116"/>
      <c r="Y824" s="116"/>
      <c r="Z824" s="116"/>
    </row>
    <row r="825">
      <c r="A825" s="116"/>
      <c r="B825" s="116"/>
      <c r="C825" s="116"/>
      <c r="D825" s="116"/>
      <c r="E825" s="116"/>
      <c r="F825" s="116"/>
      <c r="G825" s="116"/>
      <c r="H825" s="116"/>
      <c r="I825" s="116"/>
      <c r="J825" s="116"/>
      <c r="K825" s="116"/>
      <c r="L825" s="116"/>
      <c r="M825" s="116"/>
      <c r="N825" s="116"/>
      <c r="O825" s="116"/>
      <c r="P825" s="116"/>
      <c r="Q825" s="116"/>
      <c r="R825" s="116"/>
      <c r="S825" s="116"/>
      <c r="T825" s="116"/>
      <c r="U825" s="116"/>
      <c r="V825" s="116"/>
      <c r="W825" s="116"/>
      <c r="X825" s="116"/>
      <c r="Y825" s="116"/>
      <c r="Z825" s="116"/>
    </row>
    <row r="826">
      <c r="A826" s="116"/>
      <c r="B826" s="116"/>
      <c r="C826" s="116"/>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c r="Z826" s="116"/>
    </row>
    <row r="827">
      <c r="A827" s="116"/>
      <c r="B827" s="116"/>
      <c r="C827" s="116"/>
      <c r="D827" s="116"/>
      <c r="E827" s="116"/>
      <c r="F827" s="116"/>
      <c r="G827" s="116"/>
      <c r="H827" s="116"/>
      <c r="I827" s="116"/>
      <c r="J827" s="116"/>
      <c r="K827" s="116"/>
      <c r="L827" s="116"/>
      <c r="M827" s="116"/>
      <c r="N827" s="116"/>
      <c r="O827" s="116"/>
      <c r="P827" s="116"/>
      <c r="Q827" s="116"/>
      <c r="R827" s="116"/>
      <c r="S827" s="116"/>
      <c r="T827" s="116"/>
      <c r="U827" s="116"/>
      <c r="V827" s="116"/>
      <c r="W827" s="116"/>
      <c r="X827" s="116"/>
      <c r="Y827" s="116"/>
      <c r="Z827" s="116"/>
    </row>
    <row r="828">
      <c r="A828" s="116"/>
      <c r="B828" s="116"/>
      <c r="C828" s="116"/>
      <c r="D828" s="116"/>
      <c r="E828" s="116"/>
      <c r="F828" s="116"/>
      <c r="G828" s="116"/>
      <c r="H828" s="116"/>
      <c r="I828" s="116"/>
      <c r="J828" s="116"/>
      <c r="K828" s="116"/>
      <c r="L828" s="116"/>
      <c r="M828" s="116"/>
      <c r="N828" s="116"/>
      <c r="O828" s="116"/>
      <c r="P828" s="116"/>
      <c r="Q828" s="116"/>
      <c r="R828" s="116"/>
      <c r="S828" s="116"/>
      <c r="T828" s="116"/>
      <c r="U828" s="116"/>
      <c r="V828" s="116"/>
      <c r="W828" s="116"/>
      <c r="X828" s="116"/>
      <c r="Y828" s="116"/>
      <c r="Z828" s="116"/>
    </row>
    <row r="829">
      <c r="A829" s="116"/>
      <c r="B829" s="116"/>
      <c r="C829" s="116"/>
      <c r="D829" s="116"/>
      <c r="E829" s="116"/>
      <c r="F829" s="116"/>
      <c r="G829" s="116"/>
      <c r="H829" s="116"/>
      <c r="I829" s="116"/>
      <c r="J829" s="116"/>
      <c r="K829" s="116"/>
      <c r="L829" s="116"/>
      <c r="M829" s="116"/>
      <c r="N829" s="116"/>
      <c r="O829" s="116"/>
      <c r="P829" s="116"/>
      <c r="Q829" s="116"/>
      <c r="R829" s="116"/>
      <c r="S829" s="116"/>
      <c r="T829" s="116"/>
      <c r="U829" s="116"/>
      <c r="V829" s="116"/>
      <c r="W829" s="116"/>
      <c r="X829" s="116"/>
      <c r="Y829" s="116"/>
      <c r="Z829" s="116"/>
    </row>
    <row r="830">
      <c r="A830" s="116"/>
      <c r="B830" s="116"/>
      <c r="C830" s="116"/>
      <c r="D830" s="116"/>
      <c r="E830" s="116"/>
      <c r="F830" s="116"/>
      <c r="G830" s="116"/>
      <c r="H830" s="116"/>
      <c r="I830" s="116"/>
      <c r="J830" s="116"/>
      <c r="K830" s="116"/>
      <c r="L830" s="116"/>
      <c r="M830" s="116"/>
      <c r="N830" s="116"/>
      <c r="O830" s="116"/>
      <c r="P830" s="116"/>
      <c r="Q830" s="116"/>
      <c r="R830" s="116"/>
      <c r="S830" s="116"/>
      <c r="T830" s="116"/>
      <c r="U830" s="116"/>
      <c r="V830" s="116"/>
      <c r="W830" s="116"/>
      <c r="X830" s="116"/>
      <c r="Y830" s="116"/>
      <c r="Z830" s="116"/>
    </row>
    <row r="831">
      <c r="A831" s="116"/>
      <c r="B831" s="116"/>
      <c r="C831" s="116"/>
      <c r="D831" s="116"/>
      <c r="E831" s="116"/>
      <c r="F831" s="116"/>
      <c r="G831" s="116"/>
      <c r="H831" s="116"/>
      <c r="I831" s="116"/>
      <c r="J831" s="116"/>
      <c r="K831" s="116"/>
      <c r="L831" s="116"/>
      <c r="M831" s="116"/>
      <c r="N831" s="116"/>
      <c r="O831" s="116"/>
      <c r="P831" s="116"/>
      <c r="Q831" s="116"/>
      <c r="R831" s="116"/>
      <c r="S831" s="116"/>
      <c r="T831" s="116"/>
      <c r="U831" s="116"/>
      <c r="V831" s="116"/>
      <c r="W831" s="116"/>
      <c r="X831" s="116"/>
      <c r="Y831" s="116"/>
      <c r="Z831" s="116"/>
    </row>
    <row r="832">
      <c r="A832" s="116"/>
      <c r="B832" s="116"/>
      <c r="C832" s="116"/>
      <c r="D832" s="116"/>
      <c r="E832" s="116"/>
      <c r="F832" s="116"/>
      <c r="G832" s="116"/>
      <c r="H832" s="116"/>
      <c r="I832" s="116"/>
      <c r="J832" s="116"/>
      <c r="K832" s="116"/>
      <c r="L832" s="116"/>
      <c r="M832" s="116"/>
      <c r="N832" s="116"/>
      <c r="O832" s="116"/>
      <c r="P832" s="116"/>
      <c r="Q832" s="116"/>
      <c r="R832" s="116"/>
      <c r="S832" s="116"/>
      <c r="T832" s="116"/>
      <c r="U832" s="116"/>
      <c r="V832" s="116"/>
      <c r="W832" s="116"/>
      <c r="X832" s="116"/>
      <c r="Y832" s="116"/>
      <c r="Z832" s="116"/>
    </row>
    <row r="833">
      <c r="A833" s="116"/>
      <c r="B833" s="116"/>
      <c r="C833" s="116"/>
      <c r="D833" s="116"/>
      <c r="E833" s="116"/>
      <c r="F833" s="116"/>
      <c r="G833" s="116"/>
      <c r="H833" s="116"/>
      <c r="I833" s="116"/>
      <c r="J833" s="116"/>
      <c r="K833" s="116"/>
      <c r="L833" s="116"/>
      <c r="M833" s="116"/>
      <c r="N833" s="116"/>
      <c r="O833" s="116"/>
      <c r="P833" s="116"/>
      <c r="Q833" s="116"/>
      <c r="R833" s="116"/>
      <c r="S833" s="116"/>
      <c r="T833" s="116"/>
      <c r="U833" s="116"/>
      <c r="V833" s="116"/>
      <c r="W833" s="116"/>
      <c r="X833" s="116"/>
      <c r="Y833" s="116"/>
      <c r="Z833" s="116"/>
    </row>
    <row r="834">
      <c r="A834" s="116"/>
      <c r="B834" s="116"/>
      <c r="C834" s="116"/>
      <c r="D834" s="116"/>
      <c r="E834" s="116"/>
      <c r="F834" s="116"/>
      <c r="G834" s="116"/>
      <c r="H834" s="116"/>
      <c r="I834" s="116"/>
      <c r="J834" s="116"/>
      <c r="K834" s="116"/>
      <c r="L834" s="116"/>
      <c r="M834" s="116"/>
      <c r="N834" s="116"/>
      <c r="O834" s="116"/>
      <c r="P834" s="116"/>
      <c r="Q834" s="116"/>
      <c r="R834" s="116"/>
      <c r="S834" s="116"/>
      <c r="T834" s="116"/>
      <c r="U834" s="116"/>
      <c r="V834" s="116"/>
      <c r="W834" s="116"/>
      <c r="X834" s="116"/>
      <c r="Y834" s="116"/>
      <c r="Z834" s="116"/>
    </row>
    <row r="835">
      <c r="A835" s="116"/>
      <c r="B835" s="116"/>
      <c r="C835" s="116"/>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c r="Z835" s="116"/>
    </row>
    <row r="836">
      <c r="A836" s="116"/>
      <c r="B836" s="116"/>
      <c r="C836" s="116"/>
      <c r="D836" s="116"/>
      <c r="E836" s="116"/>
      <c r="F836" s="116"/>
      <c r="G836" s="116"/>
      <c r="H836" s="116"/>
      <c r="I836" s="116"/>
      <c r="J836" s="116"/>
      <c r="K836" s="116"/>
      <c r="L836" s="116"/>
      <c r="M836" s="116"/>
      <c r="N836" s="116"/>
      <c r="O836" s="116"/>
      <c r="P836" s="116"/>
      <c r="Q836" s="116"/>
      <c r="R836" s="116"/>
      <c r="S836" s="116"/>
      <c r="T836" s="116"/>
      <c r="U836" s="116"/>
      <c r="V836" s="116"/>
      <c r="W836" s="116"/>
      <c r="X836" s="116"/>
      <c r="Y836" s="116"/>
      <c r="Z836" s="116"/>
    </row>
    <row r="837">
      <c r="A837" s="116"/>
      <c r="B837" s="116"/>
      <c r="C837" s="116"/>
      <c r="D837" s="116"/>
      <c r="E837" s="116"/>
      <c r="F837" s="116"/>
      <c r="G837" s="116"/>
      <c r="H837" s="116"/>
      <c r="I837" s="116"/>
      <c r="J837" s="116"/>
      <c r="K837" s="116"/>
      <c r="L837" s="116"/>
      <c r="M837" s="116"/>
      <c r="N837" s="116"/>
      <c r="O837" s="116"/>
      <c r="P837" s="116"/>
      <c r="Q837" s="116"/>
      <c r="R837" s="116"/>
      <c r="S837" s="116"/>
      <c r="T837" s="116"/>
      <c r="U837" s="116"/>
      <c r="V837" s="116"/>
      <c r="W837" s="116"/>
      <c r="X837" s="116"/>
      <c r="Y837" s="116"/>
      <c r="Z837" s="116"/>
    </row>
    <row r="838">
      <c r="A838" s="116"/>
      <c r="B838" s="116"/>
      <c r="C838" s="116"/>
      <c r="D838" s="116"/>
      <c r="E838" s="116"/>
      <c r="F838" s="116"/>
      <c r="G838" s="116"/>
      <c r="H838" s="116"/>
      <c r="I838" s="116"/>
      <c r="J838" s="116"/>
      <c r="K838" s="116"/>
      <c r="L838" s="116"/>
      <c r="M838" s="116"/>
      <c r="N838" s="116"/>
      <c r="O838" s="116"/>
      <c r="P838" s="116"/>
      <c r="Q838" s="116"/>
      <c r="R838" s="116"/>
      <c r="S838" s="116"/>
      <c r="T838" s="116"/>
      <c r="U838" s="116"/>
      <c r="V838" s="116"/>
      <c r="W838" s="116"/>
      <c r="X838" s="116"/>
      <c r="Y838" s="116"/>
      <c r="Z838" s="116"/>
    </row>
    <row r="839">
      <c r="A839" s="116"/>
      <c r="B839" s="116"/>
      <c r="C839" s="116"/>
      <c r="D839" s="116"/>
      <c r="E839" s="116"/>
      <c r="F839" s="116"/>
      <c r="G839" s="116"/>
      <c r="H839" s="116"/>
      <c r="I839" s="116"/>
      <c r="J839" s="116"/>
      <c r="K839" s="116"/>
      <c r="L839" s="116"/>
      <c r="M839" s="116"/>
      <c r="N839" s="116"/>
      <c r="O839" s="116"/>
      <c r="P839" s="116"/>
      <c r="Q839" s="116"/>
      <c r="R839" s="116"/>
      <c r="S839" s="116"/>
      <c r="T839" s="116"/>
      <c r="U839" s="116"/>
      <c r="V839" s="116"/>
      <c r="W839" s="116"/>
      <c r="X839" s="116"/>
      <c r="Y839" s="116"/>
      <c r="Z839" s="116"/>
    </row>
    <row r="840">
      <c r="A840" s="116"/>
      <c r="B840" s="116"/>
      <c r="C840" s="116"/>
      <c r="D840" s="116"/>
      <c r="E840" s="116"/>
      <c r="F840" s="116"/>
      <c r="G840" s="116"/>
      <c r="H840" s="116"/>
      <c r="I840" s="116"/>
      <c r="J840" s="116"/>
      <c r="K840" s="116"/>
      <c r="L840" s="116"/>
      <c r="M840" s="116"/>
      <c r="N840" s="116"/>
      <c r="O840" s="116"/>
      <c r="P840" s="116"/>
      <c r="Q840" s="116"/>
      <c r="R840" s="116"/>
      <c r="S840" s="116"/>
      <c r="T840" s="116"/>
      <c r="U840" s="116"/>
      <c r="V840" s="116"/>
      <c r="W840" s="116"/>
      <c r="X840" s="116"/>
      <c r="Y840" s="116"/>
      <c r="Z840" s="116"/>
    </row>
    <row r="841">
      <c r="A841" s="116"/>
      <c r="B841" s="116"/>
      <c r="C841" s="116"/>
      <c r="D841" s="116"/>
      <c r="E841" s="116"/>
      <c r="F841" s="116"/>
      <c r="G841" s="116"/>
      <c r="H841" s="116"/>
      <c r="I841" s="116"/>
      <c r="J841" s="116"/>
      <c r="K841" s="116"/>
      <c r="L841" s="116"/>
      <c r="M841" s="116"/>
      <c r="N841" s="116"/>
      <c r="O841" s="116"/>
      <c r="P841" s="116"/>
      <c r="Q841" s="116"/>
      <c r="R841" s="116"/>
      <c r="S841" s="116"/>
      <c r="T841" s="116"/>
      <c r="U841" s="116"/>
      <c r="V841" s="116"/>
      <c r="W841" s="116"/>
      <c r="X841" s="116"/>
      <c r="Y841" s="116"/>
      <c r="Z841" s="116"/>
    </row>
    <row r="842">
      <c r="A842" s="116"/>
      <c r="B842" s="116"/>
      <c r="C842" s="116"/>
      <c r="D842" s="116"/>
      <c r="E842" s="116"/>
      <c r="F842" s="116"/>
      <c r="G842" s="116"/>
      <c r="H842" s="116"/>
      <c r="I842" s="116"/>
      <c r="J842" s="116"/>
      <c r="K842" s="116"/>
      <c r="L842" s="116"/>
      <c r="M842" s="116"/>
      <c r="N842" s="116"/>
      <c r="O842" s="116"/>
      <c r="P842" s="116"/>
      <c r="Q842" s="116"/>
      <c r="R842" s="116"/>
      <c r="S842" s="116"/>
      <c r="T842" s="116"/>
      <c r="U842" s="116"/>
      <c r="V842" s="116"/>
      <c r="W842" s="116"/>
      <c r="X842" s="116"/>
      <c r="Y842" s="116"/>
      <c r="Z842" s="116"/>
    </row>
    <row r="843">
      <c r="A843" s="116"/>
      <c r="B843" s="116"/>
      <c r="C843" s="116"/>
      <c r="D843" s="116"/>
      <c r="E843" s="116"/>
      <c r="F843" s="116"/>
      <c r="G843" s="116"/>
      <c r="H843" s="116"/>
      <c r="I843" s="116"/>
      <c r="J843" s="116"/>
      <c r="K843" s="116"/>
      <c r="L843" s="116"/>
      <c r="M843" s="116"/>
      <c r="N843" s="116"/>
      <c r="O843" s="116"/>
      <c r="P843" s="116"/>
      <c r="Q843" s="116"/>
      <c r="R843" s="116"/>
      <c r="S843" s="116"/>
      <c r="T843" s="116"/>
      <c r="U843" s="116"/>
      <c r="V843" s="116"/>
      <c r="W843" s="116"/>
      <c r="X843" s="116"/>
      <c r="Y843" s="116"/>
      <c r="Z843" s="116"/>
    </row>
    <row r="844">
      <c r="A844" s="116"/>
      <c r="B844" s="116"/>
      <c r="C844" s="116"/>
      <c r="D844" s="116"/>
      <c r="E844" s="116"/>
      <c r="F844" s="116"/>
      <c r="G844" s="116"/>
      <c r="H844" s="116"/>
      <c r="I844" s="116"/>
      <c r="J844" s="116"/>
      <c r="K844" s="116"/>
      <c r="L844" s="116"/>
      <c r="M844" s="116"/>
      <c r="N844" s="116"/>
      <c r="O844" s="116"/>
      <c r="P844" s="116"/>
      <c r="Q844" s="116"/>
      <c r="R844" s="116"/>
      <c r="S844" s="116"/>
      <c r="T844" s="116"/>
      <c r="U844" s="116"/>
      <c r="V844" s="116"/>
      <c r="W844" s="116"/>
      <c r="X844" s="116"/>
      <c r="Y844" s="116"/>
      <c r="Z844" s="116"/>
    </row>
    <row r="845">
      <c r="A845" s="116"/>
      <c r="B845" s="116"/>
      <c r="C845" s="116"/>
      <c r="D845" s="116"/>
      <c r="E845" s="116"/>
      <c r="F845" s="116"/>
      <c r="G845" s="116"/>
      <c r="H845" s="116"/>
      <c r="I845" s="116"/>
      <c r="J845" s="116"/>
      <c r="K845" s="116"/>
      <c r="L845" s="116"/>
      <c r="M845" s="116"/>
      <c r="N845" s="116"/>
      <c r="O845" s="116"/>
      <c r="P845" s="116"/>
      <c r="Q845" s="116"/>
      <c r="R845" s="116"/>
      <c r="S845" s="116"/>
      <c r="T845" s="116"/>
      <c r="U845" s="116"/>
      <c r="V845" s="116"/>
      <c r="W845" s="116"/>
      <c r="X845" s="116"/>
      <c r="Y845" s="116"/>
      <c r="Z845" s="116"/>
    </row>
    <row r="846">
      <c r="A846" s="116"/>
      <c r="B846" s="116"/>
      <c r="C846" s="116"/>
      <c r="D846" s="116"/>
      <c r="E846" s="116"/>
      <c r="F846" s="116"/>
      <c r="G846" s="116"/>
      <c r="H846" s="116"/>
      <c r="I846" s="116"/>
      <c r="J846" s="116"/>
      <c r="K846" s="116"/>
      <c r="L846" s="116"/>
      <c r="M846" s="116"/>
      <c r="N846" s="116"/>
      <c r="O846" s="116"/>
      <c r="P846" s="116"/>
      <c r="Q846" s="116"/>
      <c r="R846" s="116"/>
      <c r="S846" s="116"/>
      <c r="T846" s="116"/>
      <c r="U846" s="116"/>
      <c r="V846" s="116"/>
      <c r="W846" s="116"/>
      <c r="X846" s="116"/>
      <c r="Y846" s="116"/>
      <c r="Z846" s="116"/>
    </row>
    <row r="847">
      <c r="A847" s="116"/>
      <c r="B847" s="116"/>
      <c r="C847" s="116"/>
      <c r="D847" s="116"/>
      <c r="E847" s="116"/>
      <c r="F847" s="116"/>
      <c r="G847" s="116"/>
      <c r="H847" s="116"/>
      <c r="I847" s="116"/>
      <c r="J847" s="116"/>
      <c r="K847" s="116"/>
      <c r="L847" s="116"/>
      <c r="M847" s="116"/>
      <c r="N847" s="116"/>
      <c r="O847" s="116"/>
      <c r="P847" s="116"/>
      <c r="Q847" s="116"/>
      <c r="R847" s="116"/>
      <c r="S847" s="116"/>
      <c r="T847" s="116"/>
      <c r="U847" s="116"/>
      <c r="V847" s="116"/>
      <c r="W847" s="116"/>
      <c r="X847" s="116"/>
      <c r="Y847" s="116"/>
      <c r="Z847" s="116"/>
    </row>
    <row r="848">
      <c r="A848" s="116"/>
      <c r="B848" s="116"/>
      <c r="C848" s="116"/>
      <c r="D848" s="116"/>
      <c r="E848" s="116"/>
      <c r="F848" s="116"/>
      <c r="G848" s="116"/>
      <c r="H848" s="116"/>
      <c r="I848" s="116"/>
      <c r="J848" s="116"/>
      <c r="K848" s="116"/>
      <c r="L848" s="116"/>
      <c r="M848" s="116"/>
      <c r="N848" s="116"/>
      <c r="O848" s="116"/>
      <c r="P848" s="116"/>
      <c r="Q848" s="116"/>
      <c r="R848" s="116"/>
      <c r="S848" s="116"/>
      <c r="T848" s="116"/>
      <c r="U848" s="116"/>
      <c r="V848" s="116"/>
      <c r="W848" s="116"/>
      <c r="X848" s="116"/>
      <c r="Y848" s="116"/>
      <c r="Z848" s="116"/>
    </row>
    <row r="849">
      <c r="A849" s="116"/>
      <c r="B849" s="116"/>
      <c r="C849" s="116"/>
      <c r="D849" s="116"/>
      <c r="E849" s="116"/>
      <c r="F849" s="116"/>
      <c r="G849" s="116"/>
      <c r="H849" s="116"/>
      <c r="I849" s="116"/>
      <c r="J849" s="116"/>
      <c r="K849" s="116"/>
      <c r="L849" s="116"/>
      <c r="M849" s="116"/>
      <c r="N849" s="116"/>
      <c r="O849" s="116"/>
      <c r="P849" s="116"/>
      <c r="Q849" s="116"/>
      <c r="R849" s="116"/>
      <c r="S849" s="116"/>
      <c r="T849" s="116"/>
      <c r="U849" s="116"/>
      <c r="V849" s="116"/>
      <c r="W849" s="116"/>
      <c r="X849" s="116"/>
      <c r="Y849" s="116"/>
      <c r="Z849" s="116"/>
    </row>
    <row r="850">
      <c r="A850" s="116"/>
      <c r="B850" s="116"/>
      <c r="C850" s="116"/>
      <c r="D850" s="116"/>
      <c r="E850" s="116"/>
      <c r="F850" s="116"/>
      <c r="G850" s="116"/>
      <c r="H850" s="116"/>
      <c r="I850" s="116"/>
      <c r="J850" s="116"/>
      <c r="K850" s="116"/>
      <c r="L850" s="116"/>
      <c r="M850" s="116"/>
      <c r="N850" s="116"/>
      <c r="O850" s="116"/>
      <c r="P850" s="116"/>
      <c r="Q850" s="116"/>
      <c r="R850" s="116"/>
      <c r="S850" s="116"/>
      <c r="T850" s="116"/>
      <c r="U850" s="116"/>
      <c r="V850" s="116"/>
      <c r="W850" s="116"/>
      <c r="X850" s="116"/>
      <c r="Y850" s="116"/>
      <c r="Z850" s="116"/>
    </row>
    <row r="851">
      <c r="A851" s="116"/>
      <c r="B851" s="116"/>
      <c r="C851" s="116"/>
      <c r="D851" s="116"/>
      <c r="E851" s="116"/>
      <c r="F851" s="116"/>
      <c r="G851" s="116"/>
      <c r="H851" s="116"/>
      <c r="I851" s="116"/>
      <c r="J851" s="116"/>
      <c r="K851" s="116"/>
      <c r="L851" s="116"/>
      <c r="M851" s="116"/>
      <c r="N851" s="116"/>
      <c r="O851" s="116"/>
      <c r="P851" s="116"/>
      <c r="Q851" s="116"/>
      <c r="R851" s="116"/>
      <c r="S851" s="116"/>
      <c r="T851" s="116"/>
      <c r="U851" s="116"/>
      <c r="V851" s="116"/>
      <c r="W851" s="116"/>
      <c r="X851" s="116"/>
      <c r="Y851" s="116"/>
      <c r="Z851" s="116"/>
    </row>
    <row r="852">
      <c r="A852" s="116"/>
      <c r="B852" s="116"/>
      <c r="C852" s="116"/>
      <c r="D852" s="116"/>
      <c r="E852" s="116"/>
      <c r="F852" s="116"/>
      <c r="G852" s="116"/>
      <c r="H852" s="116"/>
      <c r="I852" s="116"/>
      <c r="J852" s="116"/>
      <c r="K852" s="116"/>
      <c r="L852" s="116"/>
      <c r="M852" s="116"/>
      <c r="N852" s="116"/>
      <c r="O852" s="116"/>
      <c r="P852" s="116"/>
      <c r="Q852" s="116"/>
      <c r="R852" s="116"/>
      <c r="S852" s="116"/>
      <c r="T852" s="116"/>
      <c r="U852" s="116"/>
      <c r="V852" s="116"/>
      <c r="W852" s="116"/>
      <c r="X852" s="116"/>
      <c r="Y852" s="116"/>
      <c r="Z852" s="116"/>
    </row>
    <row r="853">
      <c r="A853" s="116"/>
      <c r="B853" s="116"/>
      <c r="C853" s="116"/>
      <c r="D853" s="116"/>
      <c r="E853" s="116"/>
      <c r="F853" s="116"/>
      <c r="G853" s="116"/>
      <c r="H853" s="116"/>
      <c r="I853" s="116"/>
      <c r="J853" s="116"/>
      <c r="K853" s="116"/>
      <c r="L853" s="116"/>
      <c r="M853" s="116"/>
      <c r="N853" s="116"/>
      <c r="O853" s="116"/>
      <c r="P853" s="116"/>
      <c r="Q853" s="116"/>
      <c r="R853" s="116"/>
      <c r="S853" s="116"/>
      <c r="T853" s="116"/>
      <c r="U853" s="116"/>
      <c r="V853" s="116"/>
      <c r="W853" s="116"/>
      <c r="X853" s="116"/>
      <c r="Y853" s="116"/>
      <c r="Z853" s="116"/>
    </row>
    <row r="854">
      <c r="A854" s="116"/>
      <c r="B854" s="116"/>
      <c r="C854" s="116"/>
      <c r="D854" s="116"/>
      <c r="E854" s="116"/>
      <c r="F854" s="116"/>
      <c r="G854" s="116"/>
      <c r="H854" s="116"/>
      <c r="I854" s="116"/>
      <c r="J854" s="116"/>
      <c r="K854" s="116"/>
      <c r="L854" s="116"/>
      <c r="M854" s="116"/>
      <c r="N854" s="116"/>
      <c r="O854" s="116"/>
      <c r="P854" s="116"/>
      <c r="Q854" s="116"/>
      <c r="R854" s="116"/>
      <c r="S854" s="116"/>
      <c r="T854" s="116"/>
      <c r="U854" s="116"/>
      <c r="V854" s="116"/>
      <c r="W854" s="116"/>
      <c r="X854" s="116"/>
      <c r="Y854" s="116"/>
      <c r="Z854" s="116"/>
    </row>
    <row r="855">
      <c r="A855" s="116"/>
      <c r="B855" s="116"/>
      <c r="C855" s="116"/>
      <c r="D855" s="116"/>
      <c r="E855" s="116"/>
      <c r="F855" s="116"/>
      <c r="G855" s="116"/>
      <c r="H855" s="116"/>
      <c r="I855" s="116"/>
      <c r="J855" s="116"/>
      <c r="K855" s="116"/>
      <c r="L855" s="116"/>
      <c r="M855" s="116"/>
      <c r="N855" s="116"/>
      <c r="O855" s="116"/>
      <c r="P855" s="116"/>
      <c r="Q855" s="116"/>
      <c r="R855" s="116"/>
      <c r="S855" s="116"/>
      <c r="T855" s="116"/>
      <c r="U855" s="116"/>
      <c r="V855" s="116"/>
      <c r="W855" s="116"/>
      <c r="X855" s="116"/>
      <c r="Y855" s="116"/>
      <c r="Z855" s="116"/>
    </row>
    <row r="856">
      <c r="A856" s="116"/>
      <c r="B856" s="116"/>
      <c r="C856" s="116"/>
      <c r="D856" s="116"/>
      <c r="E856" s="116"/>
      <c r="F856" s="116"/>
      <c r="G856" s="116"/>
      <c r="H856" s="116"/>
      <c r="I856" s="116"/>
      <c r="J856" s="116"/>
      <c r="K856" s="116"/>
      <c r="L856" s="116"/>
      <c r="M856" s="116"/>
      <c r="N856" s="116"/>
      <c r="O856" s="116"/>
      <c r="P856" s="116"/>
      <c r="Q856" s="116"/>
      <c r="R856" s="116"/>
      <c r="S856" s="116"/>
      <c r="T856" s="116"/>
      <c r="U856" s="116"/>
      <c r="V856" s="116"/>
      <c r="W856" s="116"/>
      <c r="X856" s="116"/>
      <c r="Y856" s="116"/>
      <c r="Z856" s="116"/>
    </row>
    <row r="857">
      <c r="A857" s="116"/>
      <c r="B857" s="116"/>
      <c r="C857" s="116"/>
      <c r="D857" s="116"/>
      <c r="E857" s="116"/>
      <c r="F857" s="116"/>
      <c r="G857" s="116"/>
      <c r="H857" s="116"/>
      <c r="I857" s="116"/>
      <c r="J857" s="116"/>
      <c r="K857" s="116"/>
      <c r="L857" s="116"/>
      <c r="M857" s="116"/>
      <c r="N857" s="116"/>
      <c r="O857" s="116"/>
      <c r="P857" s="116"/>
      <c r="Q857" s="116"/>
      <c r="R857" s="116"/>
      <c r="S857" s="116"/>
      <c r="T857" s="116"/>
      <c r="U857" s="116"/>
      <c r="V857" s="116"/>
      <c r="W857" s="116"/>
      <c r="X857" s="116"/>
      <c r="Y857" s="116"/>
      <c r="Z857" s="116"/>
    </row>
    <row r="858">
      <c r="A858" s="116"/>
      <c r="B858" s="116"/>
      <c r="C858" s="116"/>
      <c r="D858" s="116"/>
      <c r="E858" s="116"/>
      <c r="F858" s="116"/>
      <c r="G858" s="116"/>
      <c r="H858" s="116"/>
      <c r="I858" s="116"/>
      <c r="J858" s="116"/>
      <c r="K858" s="116"/>
      <c r="L858" s="116"/>
      <c r="M858" s="116"/>
      <c r="N858" s="116"/>
      <c r="O858" s="116"/>
      <c r="P858" s="116"/>
      <c r="Q858" s="116"/>
      <c r="R858" s="116"/>
      <c r="S858" s="116"/>
      <c r="T858" s="116"/>
      <c r="U858" s="116"/>
      <c r="V858" s="116"/>
      <c r="W858" s="116"/>
      <c r="X858" s="116"/>
      <c r="Y858" s="116"/>
      <c r="Z858" s="116"/>
    </row>
    <row r="859">
      <c r="A859" s="116"/>
      <c r="B859" s="116"/>
      <c r="C859" s="116"/>
      <c r="D859" s="116"/>
      <c r="E859" s="116"/>
      <c r="F859" s="116"/>
      <c r="G859" s="116"/>
      <c r="H859" s="116"/>
      <c r="I859" s="116"/>
      <c r="J859" s="116"/>
      <c r="K859" s="116"/>
      <c r="L859" s="116"/>
      <c r="M859" s="116"/>
      <c r="N859" s="116"/>
      <c r="O859" s="116"/>
      <c r="P859" s="116"/>
      <c r="Q859" s="116"/>
      <c r="R859" s="116"/>
      <c r="S859" s="116"/>
      <c r="T859" s="116"/>
      <c r="U859" s="116"/>
      <c r="V859" s="116"/>
      <c r="W859" s="116"/>
      <c r="X859" s="116"/>
      <c r="Y859" s="116"/>
      <c r="Z859" s="116"/>
    </row>
    <row r="860">
      <c r="A860" s="116"/>
      <c r="B860" s="116"/>
      <c r="C860" s="116"/>
      <c r="D860" s="116"/>
      <c r="E860" s="116"/>
      <c r="F860" s="116"/>
      <c r="G860" s="116"/>
      <c r="H860" s="116"/>
      <c r="I860" s="116"/>
      <c r="J860" s="116"/>
      <c r="K860" s="116"/>
      <c r="L860" s="116"/>
      <c r="M860" s="116"/>
      <c r="N860" s="116"/>
      <c r="O860" s="116"/>
      <c r="P860" s="116"/>
      <c r="Q860" s="116"/>
      <c r="R860" s="116"/>
      <c r="S860" s="116"/>
      <c r="T860" s="116"/>
      <c r="U860" s="116"/>
      <c r="V860" s="116"/>
      <c r="W860" s="116"/>
      <c r="X860" s="116"/>
      <c r="Y860" s="116"/>
      <c r="Z860" s="116"/>
    </row>
    <row r="861">
      <c r="A861" s="116"/>
      <c r="B861" s="116"/>
      <c r="C861" s="116"/>
      <c r="D861" s="116"/>
      <c r="E861" s="116"/>
      <c r="F861" s="116"/>
      <c r="G861" s="116"/>
      <c r="H861" s="116"/>
      <c r="I861" s="116"/>
      <c r="J861" s="116"/>
      <c r="K861" s="116"/>
      <c r="L861" s="116"/>
      <c r="M861" s="116"/>
      <c r="N861" s="116"/>
      <c r="O861" s="116"/>
      <c r="P861" s="116"/>
      <c r="Q861" s="116"/>
      <c r="R861" s="116"/>
      <c r="S861" s="116"/>
      <c r="T861" s="116"/>
      <c r="U861" s="116"/>
      <c r="V861" s="116"/>
      <c r="W861" s="116"/>
      <c r="X861" s="116"/>
      <c r="Y861" s="116"/>
      <c r="Z861" s="116"/>
    </row>
    <row r="862">
      <c r="A862" s="116"/>
      <c r="B862" s="116"/>
      <c r="C862" s="116"/>
      <c r="D862" s="116"/>
      <c r="E862" s="116"/>
      <c r="F862" s="116"/>
      <c r="G862" s="116"/>
      <c r="H862" s="116"/>
      <c r="I862" s="116"/>
      <c r="J862" s="116"/>
      <c r="K862" s="116"/>
      <c r="L862" s="116"/>
      <c r="M862" s="116"/>
      <c r="N862" s="116"/>
      <c r="O862" s="116"/>
      <c r="P862" s="116"/>
      <c r="Q862" s="116"/>
      <c r="R862" s="116"/>
      <c r="S862" s="116"/>
      <c r="T862" s="116"/>
      <c r="U862" s="116"/>
      <c r="V862" s="116"/>
      <c r="W862" s="116"/>
      <c r="X862" s="116"/>
      <c r="Y862" s="116"/>
      <c r="Z862" s="116"/>
    </row>
    <row r="863">
      <c r="A863" s="116"/>
      <c r="B863" s="116"/>
      <c r="C863" s="116"/>
      <c r="D863" s="116"/>
      <c r="E863" s="116"/>
      <c r="F863" s="116"/>
      <c r="G863" s="116"/>
      <c r="H863" s="116"/>
      <c r="I863" s="116"/>
      <c r="J863" s="116"/>
      <c r="K863" s="116"/>
      <c r="L863" s="116"/>
      <c r="M863" s="116"/>
      <c r="N863" s="116"/>
      <c r="O863" s="116"/>
      <c r="P863" s="116"/>
      <c r="Q863" s="116"/>
      <c r="R863" s="116"/>
      <c r="S863" s="116"/>
      <c r="T863" s="116"/>
      <c r="U863" s="116"/>
      <c r="V863" s="116"/>
      <c r="W863" s="116"/>
      <c r="X863" s="116"/>
      <c r="Y863" s="116"/>
      <c r="Z863" s="116"/>
    </row>
    <row r="864">
      <c r="A864" s="116"/>
      <c r="B864" s="116"/>
      <c r="C864" s="116"/>
      <c r="D864" s="116"/>
      <c r="E864" s="116"/>
      <c r="F864" s="116"/>
      <c r="G864" s="116"/>
      <c r="H864" s="116"/>
      <c r="I864" s="116"/>
      <c r="J864" s="116"/>
      <c r="K864" s="116"/>
      <c r="L864" s="116"/>
      <c r="M864" s="116"/>
      <c r="N864" s="116"/>
      <c r="O864" s="116"/>
      <c r="P864" s="116"/>
      <c r="Q864" s="116"/>
      <c r="R864" s="116"/>
      <c r="S864" s="116"/>
      <c r="T864" s="116"/>
      <c r="U864" s="116"/>
      <c r="V864" s="116"/>
      <c r="W864" s="116"/>
      <c r="X864" s="116"/>
      <c r="Y864" s="116"/>
      <c r="Z864" s="116"/>
    </row>
    <row r="865">
      <c r="A865" s="116"/>
      <c r="B865" s="116"/>
      <c r="C865" s="116"/>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c r="Z865" s="116"/>
    </row>
    <row r="866">
      <c r="A866" s="116"/>
      <c r="B866" s="116"/>
      <c r="C866" s="116"/>
      <c r="D866" s="116"/>
      <c r="E866" s="116"/>
      <c r="F866" s="116"/>
      <c r="G866" s="116"/>
      <c r="H866" s="116"/>
      <c r="I866" s="116"/>
      <c r="J866" s="116"/>
      <c r="K866" s="116"/>
      <c r="L866" s="116"/>
      <c r="M866" s="116"/>
      <c r="N866" s="116"/>
      <c r="O866" s="116"/>
      <c r="P866" s="116"/>
      <c r="Q866" s="116"/>
      <c r="R866" s="116"/>
      <c r="S866" s="116"/>
      <c r="T866" s="116"/>
      <c r="U866" s="116"/>
      <c r="V866" s="116"/>
      <c r="W866" s="116"/>
      <c r="X866" s="116"/>
      <c r="Y866" s="116"/>
      <c r="Z866" s="116"/>
    </row>
    <row r="867">
      <c r="A867" s="116"/>
      <c r="B867" s="116"/>
      <c r="C867" s="116"/>
      <c r="D867" s="116"/>
      <c r="E867" s="116"/>
      <c r="F867" s="116"/>
      <c r="G867" s="116"/>
      <c r="H867" s="116"/>
      <c r="I867" s="116"/>
      <c r="J867" s="116"/>
      <c r="K867" s="116"/>
      <c r="L867" s="116"/>
      <c r="M867" s="116"/>
      <c r="N867" s="116"/>
      <c r="O867" s="116"/>
      <c r="P867" s="116"/>
      <c r="Q867" s="116"/>
      <c r="R867" s="116"/>
      <c r="S867" s="116"/>
      <c r="T867" s="116"/>
      <c r="U867" s="116"/>
      <c r="V867" s="116"/>
      <c r="W867" s="116"/>
      <c r="X867" s="116"/>
      <c r="Y867" s="116"/>
      <c r="Z867" s="116"/>
    </row>
    <row r="868">
      <c r="A868" s="116"/>
      <c r="B868" s="116"/>
      <c r="C868" s="116"/>
      <c r="D868" s="116"/>
      <c r="E868" s="116"/>
      <c r="F868" s="116"/>
      <c r="G868" s="116"/>
      <c r="H868" s="116"/>
      <c r="I868" s="116"/>
      <c r="J868" s="116"/>
      <c r="K868" s="116"/>
      <c r="L868" s="116"/>
      <c r="M868" s="116"/>
      <c r="N868" s="116"/>
      <c r="O868" s="116"/>
      <c r="P868" s="116"/>
      <c r="Q868" s="116"/>
      <c r="R868" s="116"/>
      <c r="S868" s="116"/>
      <c r="T868" s="116"/>
      <c r="U868" s="116"/>
      <c r="V868" s="116"/>
      <c r="W868" s="116"/>
      <c r="X868" s="116"/>
      <c r="Y868" s="116"/>
      <c r="Z868" s="116"/>
    </row>
    <row r="869">
      <c r="A869" s="116"/>
      <c r="B869" s="116"/>
      <c r="C869" s="116"/>
      <c r="D869" s="116"/>
      <c r="E869" s="116"/>
      <c r="F869" s="116"/>
      <c r="G869" s="116"/>
      <c r="H869" s="116"/>
      <c r="I869" s="116"/>
      <c r="J869" s="116"/>
      <c r="K869" s="116"/>
      <c r="L869" s="116"/>
      <c r="M869" s="116"/>
      <c r="N869" s="116"/>
      <c r="O869" s="116"/>
      <c r="P869" s="116"/>
      <c r="Q869" s="116"/>
      <c r="R869" s="116"/>
      <c r="S869" s="116"/>
      <c r="T869" s="116"/>
      <c r="U869" s="116"/>
      <c r="V869" s="116"/>
      <c r="W869" s="116"/>
      <c r="X869" s="116"/>
      <c r="Y869" s="116"/>
      <c r="Z869" s="116"/>
    </row>
    <row r="870">
      <c r="A870" s="116"/>
      <c r="B870" s="116"/>
      <c r="C870" s="116"/>
      <c r="D870" s="116"/>
      <c r="E870" s="116"/>
      <c r="F870" s="116"/>
      <c r="G870" s="116"/>
      <c r="H870" s="116"/>
      <c r="I870" s="116"/>
      <c r="J870" s="116"/>
      <c r="K870" s="116"/>
      <c r="L870" s="116"/>
      <c r="M870" s="116"/>
      <c r="N870" s="116"/>
      <c r="O870" s="116"/>
      <c r="P870" s="116"/>
      <c r="Q870" s="116"/>
      <c r="R870" s="116"/>
      <c r="S870" s="116"/>
      <c r="T870" s="116"/>
      <c r="U870" s="116"/>
      <c r="V870" s="116"/>
      <c r="W870" s="116"/>
      <c r="X870" s="116"/>
      <c r="Y870" s="116"/>
      <c r="Z870" s="116"/>
    </row>
    <row r="871">
      <c r="A871" s="116"/>
      <c r="B871" s="116"/>
      <c r="C871" s="116"/>
      <c r="D871" s="116"/>
      <c r="E871" s="116"/>
      <c r="F871" s="116"/>
      <c r="G871" s="116"/>
      <c r="H871" s="116"/>
      <c r="I871" s="116"/>
      <c r="J871" s="116"/>
      <c r="K871" s="116"/>
      <c r="L871" s="116"/>
      <c r="M871" s="116"/>
      <c r="N871" s="116"/>
      <c r="O871" s="116"/>
      <c r="P871" s="116"/>
      <c r="Q871" s="116"/>
      <c r="R871" s="116"/>
      <c r="S871" s="116"/>
      <c r="T871" s="116"/>
      <c r="U871" s="116"/>
      <c r="V871" s="116"/>
      <c r="W871" s="116"/>
      <c r="X871" s="116"/>
      <c r="Y871" s="116"/>
      <c r="Z871" s="116"/>
    </row>
    <row r="872">
      <c r="A872" s="116"/>
      <c r="B872" s="116"/>
      <c r="C872" s="116"/>
      <c r="D872" s="116"/>
      <c r="E872" s="116"/>
      <c r="F872" s="116"/>
      <c r="G872" s="116"/>
      <c r="H872" s="116"/>
      <c r="I872" s="116"/>
      <c r="J872" s="116"/>
      <c r="K872" s="116"/>
      <c r="L872" s="116"/>
      <c r="M872" s="116"/>
      <c r="N872" s="116"/>
      <c r="O872" s="116"/>
      <c r="P872" s="116"/>
      <c r="Q872" s="116"/>
      <c r="R872" s="116"/>
      <c r="S872" s="116"/>
      <c r="T872" s="116"/>
      <c r="U872" s="116"/>
      <c r="V872" s="116"/>
      <c r="W872" s="116"/>
      <c r="X872" s="116"/>
      <c r="Y872" s="116"/>
      <c r="Z872" s="116"/>
    </row>
    <row r="873">
      <c r="A873" s="116"/>
      <c r="B873" s="116"/>
      <c r="C873" s="116"/>
      <c r="D873" s="116"/>
      <c r="E873" s="116"/>
      <c r="F873" s="116"/>
      <c r="G873" s="116"/>
      <c r="H873" s="116"/>
      <c r="I873" s="116"/>
      <c r="J873" s="116"/>
      <c r="K873" s="116"/>
      <c r="L873" s="116"/>
      <c r="M873" s="116"/>
      <c r="N873" s="116"/>
      <c r="O873" s="116"/>
      <c r="P873" s="116"/>
      <c r="Q873" s="116"/>
      <c r="R873" s="116"/>
      <c r="S873" s="116"/>
      <c r="T873" s="116"/>
      <c r="U873" s="116"/>
      <c r="V873" s="116"/>
      <c r="W873" s="116"/>
      <c r="X873" s="116"/>
      <c r="Y873" s="116"/>
      <c r="Z873" s="116"/>
    </row>
    <row r="874">
      <c r="A874" s="116"/>
      <c r="B874" s="116"/>
      <c r="C874" s="116"/>
      <c r="D874" s="116"/>
      <c r="E874" s="116"/>
      <c r="F874" s="116"/>
      <c r="G874" s="116"/>
      <c r="H874" s="116"/>
      <c r="I874" s="116"/>
      <c r="J874" s="116"/>
      <c r="K874" s="116"/>
      <c r="L874" s="116"/>
      <c r="M874" s="116"/>
      <c r="N874" s="116"/>
      <c r="O874" s="116"/>
      <c r="P874" s="116"/>
      <c r="Q874" s="116"/>
      <c r="R874" s="116"/>
      <c r="S874" s="116"/>
      <c r="T874" s="116"/>
      <c r="U874" s="116"/>
      <c r="V874" s="116"/>
      <c r="W874" s="116"/>
      <c r="X874" s="116"/>
      <c r="Y874" s="116"/>
      <c r="Z874" s="116"/>
    </row>
    <row r="875">
      <c r="A875" s="116"/>
      <c r="B875" s="116"/>
      <c r="C875" s="116"/>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c r="Z875" s="116"/>
    </row>
    <row r="876">
      <c r="A876" s="116"/>
      <c r="B876" s="116"/>
      <c r="C876" s="116"/>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c r="Z876" s="116"/>
    </row>
    <row r="877">
      <c r="A877" s="116"/>
      <c r="B877" s="116"/>
      <c r="C877" s="116"/>
      <c r="D877" s="116"/>
      <c r="E877" s="116"/>
      <c r="F877" s="116"/>
      <c r="G877" s="116"/>
      <c r="H877" s="116"/>
      <c r="I877" s="116"/>
      <c r="J877" s="116"/>
      <c r="K877" s="116"/>
      <c r="L877" s="116"/>
      <c r="M877" s="116"/>
      <c r="N877" s="116"/>
      <c r="O877" s="116"/>
      <c r="P877" s="116"/>
      <c r="Q877" s="116"/>
      <c r="R877" s="116"/>
      <c r="S877" s="116"/>
      <c r="T877" s="116"/>
      <c r="U877" s="116"/>
      <c r="V877" s="116"/>
      <c r="W877" s="116"/>
      <c r="X877" s="116"/>
      <c r="Y877" s="116"/>
      <c r="Z877" s="116"/>
    </row>
    <row r="878">
      <c r="A878" s="116"/>
      <c r="B878" s="116"/>
      <c r="C878" s="116"/>
      <c r="D878" s="116"/>
      <c r="E878" s="116"/>
      <c r="F878" s="116"/>
      <c r="G878" s="116"/>
      <c r="H878" s="116"/>
      <c r="I878" s="116"/>
      <c r="J878" s="116"/>
      <c r="K878" s="116"/>
      <c r="L878" s="116"/>
      <c r="M878" s="116"/>
      <c r="N878" s="116"/>
      <c r="O878" s="116"/>
      <c r="P878" s="116"/>
      <c r="Q878" s="116"/>
      <c r="R878" s="116"/>
      <c r="S878" s="116"/>
      <c r="T878" s="116"/>
      <c r="U878" s="116"/>
      <c r="V878" s="116"/>
      <c r="W878" s="116"/>
      <c r="X878" s="116"/>
      <c r="Y878" s="116"/>
      <c r="Z878" s="116"/>
    </row>
    <row r="879">
      <c r="A879" s="116"/>
      <c r="B879" s="116"/>
      <c r="C879" s="116"/>
      <c r="D879" s="116"/>
      <c r="E879" s="116"/>
      <c r="F879" s="116"/>
      <c r="G879" s="116"/>
      <c r="H879" s="116"/>
      <c r="I879" s="116"/>
      <c r="J879" s="116"/>
      <c r="K879" s="116"/>
      <c r="L879" s="116"/>
      <c r="M879" s="116"/>
      <c r="N879" s="116"/>
      <c r="O879" s="116"/>
      <c r="P879" s="116"/>
      <c r="Q879" s="116"/>
      <c r="R879" s="116"/>
      <c r="S879" s="116"/>
      <c r="T879" s="116"/>
      <c r="U879" s="116"/>
      <c r="V879" s="116"/>
      <c r="W879" s="116"/>
      <c r="X879" s="116"/>
      <c r="Y879" s="116"/>
      <c r="Z879" s="116"/>
    </row>
    <row r="880">
      <c r="A880" s="116"/>
      <c r="B880" s="116"/>
      <c r="C880" s="116"/>
      <c r="D880" s="116"/>
      <c r="E880" s="116"/>
      <c r="F880" s="116"/>
      <c r="G880" s="116"/>
      <c r="H880" s="116"/>
      <c r="I880" s="116"/>
      <c r="J880" s="116"/>
      <c r="K880" s="116"/>
      <c r="L880" s="116"/>
      <c r="M880" s="116"/>
      <c r="N880" s="116"/>
      <c r="O880" s="116"/>
      <c r="P880" s="116"/>
      <c r="Q880" s="116"/>
      <c r="R880" s="116"/>
      <c r="S880" s="116"/>
      <c r="T880" s="116"/>
      <c r="U880" s="116"/>
      <c r="V880" s="116"/>
      <c r="W880" s="116"/>
      <c r="X880" s="116"/>
      <c r="Y880" s="116"/>
      <c r="Z880" s="116"/>
    </row>
    <row r="881">
      <c r="A881" s="116"/>
      <c r="B881" s="116"/>
      <c r="C881" s="116"/>
      <c r="D881" s="116"/>
      <c r="E881" s="116"/>
      <c r="F881" s="116"/>
      <c r="G881" s="116"/>
      <c r="H881" s="116"/>
      <c r="I881" s="116"/>
      <c r="J881" s="116"/>
      <c r="K881" s="116"/>
      <c r="L881" s="116"/>
      <c r="M881" s="116"/>
      <c r="N881" s="116"/>
      <c r="O881" s="116"/>
      <c r="P881" s="116"/>
      <c r="Q881" s="116"/>
      <c r="R881" s="116"/>
      <c r="S881" s="116"/>
      <c r="T881" s="116"/>
      <c r="U881" s="116"/>
      <c r="V881" s="116"/>
      <c r="W881" s="116"/>
      <c r="X881" s="116"/>
      <c r="Y881" s="116"/>
      <c r="Z881" s="116"/>
    </row>
    <row r="882">
      <c r="A882" s="116"/>
      <c r="B882" s="116"/>
      <c r="C882" s="116"/>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c r="Z882" s="116"/>
    </row>
    <row r="883">
      <c r="A883" s="116"/>
      <c r="B883" s="116"/>
      <c r="C883" s="116"/>
      <c r="D883" s="116"/>
      <c r="E883" s="116"/>
      <c r="F883" s="116"/>
      <c r="G883" s="116"/>
      <c r="H883" s="116"/>
      <c r="I883" s="116"/>
      <c r="J883" s="116"/>
      <c r="K883" s="116"/>
      <c r="L883" s="116"/>
      <c r="M883" s="116"/>
      <c r="N883" s="116"/>
      <c r="O883" s="116"/>
      <c r="P883" s="116"/>
      <c r="Q883" s="116"/>
      <c r="R883" s="116"/>
      <c r="S883" s="116"/>
      <c r="T883" s="116"/>
      <c r="U883" s="116"/>
      <c r="V883" s="116"/>
      <c r="W883" s="116"/>
      <c r="X883" s="116"/>
      <c r="Y883" s="116"/>
      <c r="Z883" s="116"/>
    </row>
    <row r="884">
      <c r="A884" s="116"/>
      <c r="B884" s="116"/>
      <c r="C884" s="116"/>
      <c r="D884" s="116"/>
      <c r="E884" s="116"/>
      <c r="F884" s="116"/>
      <c r="G884" s="116"/>
      <c r="H884" s="116"/>
      <c r="I884" s="116"/>
      <c r="J884" s="116"/>
      <c r="K884" s="116"/>
      <c r="L884" s="116"/>
      <c r="M884" s="116"/>
      <c r="N884" s="116"/>
      <c r="O884" s="116"/>
      <c r="P884" s="116"/>
      <c r="Q884" s="116"/>
      <c r="R884" s="116"/>
      <c r="S884" s="116"/>
      <c r="T884" s="116"/>
      <c r="U884" s="116"/>
      <c r="V884" s="116"/>
      <c r="W884" s="116"/>
      <c r="X884" s="116"/>
      <c r="Y884" s="116"/>
      <c r="Z884" s="116"/>
    </row>
    <row r="885">
      <c r="A885" s="116"/>
      <c r="B885" s="116"/>
      <c r="C885" s="116"/>
      <c r="D885" s="116"/>
      <c r="E885" s="116"/>
      <c r="F885" s="116"/>
      <c r="G885" s="116"/>
      <c r="H885" s="116"/>
      <c r="I885" s="116"/>
      <c r="J885" s="116"/>
      <c r="K885" s="116"/>
      <c r="L885" s="116"/>
      <c r="M885" s="116"/>
      <c r="N885" s="116"/>
      <c r="O885" s="116"/>
      <c r="P885" s="116"/>
      <c r="Q885" s="116"/>
      <c r="R885" s="116"/>
      <c r="S885" s="116"/>
      <c r="T885" s="116"/>
      <c r="U885" s="116"/>
      <c r="V885" s="116"/>
      <c r="W885" s="116"/>
      <c r="X885" s="116"/>
      <c r="Y885" s="116"/>
      <c r="Z885" s="116"/>
    </row>
    <row r="886">
      <c r="A886" s="116"/>
      <c r="B886" s="116"/>
      <c r="C886" s="116"/>
      <c r="D886" s="116"/>
      <c r="E886" s="116"/>
      <c r="F886" s="116"/>
      <c r="G886" s="116"/>
      <c r="H886" s="116"/>
      <c r="I886" s="116"/>
      <c r="J886" s="116"/>
      <c r="K886" s="116"/>
      <c r="L886" s="116"/>
      <c r="M886" s="116"/>
      <c r="N886" s="116"/>
      <c r="O886" s="116"/>
      <c r="P886" s="116"/>
      <c r="Q886" s="116"/>
      <c r="R886" s="116"/>
      <c r="S886" s="116"/>
      <c r="T886" s="116"/>
      <c r="U886" s="116"/>
      <c r="V886" s="116"/>
      <c r="W886" s="116"/>
      <c r="X886" s="116"/>
      <c r="Y886" s="116"/>
      <c r="Z886" s="116"/>
    </row>
    <row r="887">
      <c r="A887" s="116"/>
      <c r="B887" s="116"/>
      <c r="C887" s="116"/>
      <c r="D887" s="116"/>
      <c r="E887" s="116"/>
      <c r="F887" s="116"/>
      <c r="G887" s="116"/>
      <c r="H887" s="116"/>
      <c r="I887" s="116"/>
      <c r="J887" s="116"/>
      <c r="K887" s="116"/>
      <c r="L887" s="116"/>
      <c r="M887" s="116"/>
      <c r="N887" s="116"/>
      <c r="O887" s="116"/>
      <c r="P887" s="116"/>
      <c r="Q887" s="116"/>
      <c r="R887" s="116"/>
      <c r="S887" s="116"/>
      <c r="T887" s="116"/>
      <c r="U887" s="116"/>
      <c r="V887" s="116"/>
      <c r="W887" s="116"/>
      <c r="X887" s="116"/>
      <c r="Y887" s="116"/>
      <c r="Z887" s="116"/>
    </row>
    <row r="888">
      <c r="A888" s="116"/>
      <c r="B888" s="116"/>
      <c r="C888" s="116"/>
      <c r="D888" s="116"/>
      <c r="E888" s="116"/>
      <c r="F888" s="116"/>
      <c r="G888" s="116"/>
      <c r="H888" s="116"/>
      <c r="I888" s="116"/>
      <c r="J888" s="116"/>
      <c r="K888" s="116"/>
      <c r="L888" s="116"/>
      <c r="M888" s="116"/>
      <c r="N888" s="116"/>
      <c r="O888" s="116"/>
      <c r="P888" s="116"/>
      <c r="Q888" s="116"/>
      <c r="R888" s="116"/>
      <c r="S888" s="116"/>
      <c r="T888" s="116"/>
      <c r="U888" s="116"/>
      <c r="V888" s="116"/>
      <c r="W888" s="116"/>
      <c r="X888" s="116"/>
      <c r="Y888" s="116"/>
      <c r="Z888" s="116"/>
    </row>
    <row r="889">
      <c r="A889" s="116"/>
      <c r="B889" s="116"/>
      <c r="C889" s="116"/>
      <c r="D889" s="116"/>
      <c r="E889" s="116"/>
      <c r="F889" s="116"/>
      <c r="G889" s="116"/>
      <c r="H889" s="116"/>
      <c r="I889" s="116"/>
      <c r="J889" s="116"/>
      <c r="K889" s="116"/>
      <c r="L889" s="116"/>
      <c r="M889" s="116"/>
      <c r="N889" s="116"/>
      <c r="O889" s="116"/>
      <c r="P889" s="116"/>
      <c r="Q889" s="116"/>
      <c r="R889" s="116"/>
      <c r="S889" s="116"/>
      <c r="T889" s="116"/>
      <c r="U889" s="116"/>
      <c r="V889" s="116"/>
      <c r="W889" s="116"/>
      <c r="X889" s="116"/>
      <c r="Y889" s="116"/>
      <c r="Z889" s="116"/>
    </row>
    <row r="890">
      <c r="A890" s="116"/>
      <c r="B890" s="116"/>
      <c r="C890" s="116"/>
      <c r="D890" s="116"/>
      <c r="E890" s="116"/>
      <c r="F890" s="116"/>
      <c r="G890" s="116"/>
      <c r="H890" s="116"/>
      <c r="I890" s="116"/>
      <c r="J890" s="116"/>
      <c r="K890" s="116"/>
      <c r="L890" s="116"/>
      <c r="M890" s="116"/>
      <c r="N890" s="116"/>
      <c r="O890" s="116"/>
      <c r="P890" s="116"/>
      <c r="Q890" s="116"/>
      <c r="R890" s="116"/>
      <c r="S890" s="116"/>
      <c r="T890" s="116"/>
      <c r="U890" s="116"/>
      <c r="V890" s="116"/>
      <c r="W890" s="116"/>
      <c r="X890" s="116"/>
      <c r="Y890" s="116"/>
      <c r="Z890" s="116"/>
    </row>
    <row r="891">
      <c r="A891" s="116"/>
      <c r="B891" s="116"/>
      <c r="C891" s="116"/>
      <c r="D891" s="116"/>
      <c r="E891" s="116"/>
      <c r="F891" s="116"/>
      <c r="G891" s="116"/>
      <c r="H891" s="116"/>
      <c r="I891" s="116"/>
      <c r="J891" s="116"/>
      <c r="K891" s="116"/>
      <c r="L891" s="116"/>
      <c r="M891" s="116"/>
      <c r="N891" s="116"/>
      <c r="O891" s="116"/>
      <c r="P891" s="116"/>
      <c r="Q891" s="116"/>
      <c r="R891" s="116"/>
      <c r="S891" s="116"/>
      <c r="T891" s="116"/>
      <c r="U891" s="116"/>
      <c r="V891" s="116"/>
      <c r="W891" s="116"/>
      <c r="X891" s="116"/>
      <c r="Y891" s="116"/>
      <c r="Z891" s="116"/>
    </row>
    <row r="892">
      <c r="A892" s="116"/>
      <c r="B892" s="116"/>
      <c r="C892" s="116"/>
      <c r="D892" s="116"/>
      <c r="E892" s="116"/>
      <c r="F892" s="116"/>
      <c r="G892" s="116"/>
      <c r="H892" s="116"/>
      <c r="I892" s="116"/>
      <c r="J892" s="116"/>
      <c r="K892" s="116"/>
      <c r="L892" s="116"/>
      <c r="M892" s="116"/>
      <c r="N892" s="116"/>
      <c r="O892" s="116"/>
      <c r="P892" s="116"/>
      <c r="Q892" s="116"/>
      <c r="R892" s="116"/>
      <c r="S892" s="116"/>
      <c r="T892" s="116"/>
      <c r="U892" s="116"/>
      <c r="V892" s="116"/>
      <c r="W892" s="116"/>
      <c r="X892" s="116"/>
      <c r="Y892" s="116"/>
      <c r="Z892" s="116"/>
    </row>
    <row r="893">
      <c r="A893" s="116"/>
      <c r="B893" s="116"/>
      <c r="C893" s="116"/>
      <c r="D893" s="116"/>
      <c r="E893" s="116"/>
      <c r="F893" s="116"/>
      <c r="G893" s="116"/>
      <c r="H893" s="116"/>
      <c r="I893" s="116"/>
      <c r="J893" s="116"/>
      <c r="K893" s="116"/>
      <c r="L893" s="116"/>
      <c r="M893" s="116"/>
      <c r="N893" s="116"/>
      <c r="O893" s="116"/>
      <c r="P893" s="116"/>
      <c r="Q893" s="116"/>
      <c r="R893" s="116"/>
      <c r="S893" s="116"/>
      <c r="T893" s="116"/>
      <c r="U893" s="116"/>
      <c r="V893" s="116"/>
      <c r="W893" s="116"/>
      <c r="X893" s="116"/>
      <c r="Y893" s="116"/>
      <c r="Z893" s="116"/>
    </row>
    <row r="894">
      <c r="A894" s="116"/>
      <c r="B894" s="116"/>
      <c r="C894" s="116"/>
      <c r="D894" s="116"/>
      <c r="E894" s="116"/>
      <c r="F894" s="116"/>
      <c r="G894" s="116"/>
      <c r="H894" s="116"/>
      <c r="I894" s="116"/>
      <c r="J894" s="116"/>
      <c r="K894" s="116"/>
      <c r="L894" s="116"/>
      <c r="M894" s="116"/>
      <c r="N894" s="116"/>
      <c r="O894" s="116"/>
      <c r="P894" s="116"/>
      <c r="Q894" s="116"/>
      <c r="R894" s="116"/>
      <c r="S894" s="116"/>
      <c r="T894" s="116"/>
      <c r="U894" s="116"/>
      <c r="V894" s="116"/>
      <c r="W894" s="116"/>
      <c r="X894" s="116"/>
      <c r="Y894" s="116"/>
      <c r="Z894" s="116"/>
    </row>
    <row r="895">
      <c r="A895" s="116"/>
      <c r="B895" s="116"/>
      <c r="C895" s="116"/>
      <c r="D895" s="116"/>
      <c r="E895" s="116"/>
      <c r="F895" s="116"/>
      <c r="G895" s="116"/>
      <c r="H895" s="116"/>
      <c r="I895" s="116"/>
      <c r="J895" s="116"/>
      <c r="K895" s="116"/>
      <c r="L895" s="116"/>
      <c r="M895" s="116"/>
      <c r="N895" s="116"/>
      <c r="O895" s="116"/>
      <c r="P895" s="116"/>
      <c r="Q895" s="116"/>
      <c r="R895" s="116"/>
      <c r="S895" s="116"/>
      <c r="T895" s="116"/>
      <c r="U895" s="116"/>
      <c r="V895" s="116"/>
      <c r="W895" s="116"/>
      <c r="X895" s="116"/>
      <c r="Y895" s="116"/>
      <c r="Z895" s="116"/>
    </row>
    <row r="896">
      <c r="A896" s="116"/>
      <c r="B896" s="116"/>
      <c r="C896" s="116"/>
      <c r="D896" s="116"/>
      <c r="E896" s="116"/>
      <c r="F896" s="116"/>
      <c r="G896" s="116"/>
      <c r="H896" s="116"/>
      <c r="I896" s="116"/>
      <c r="J896" s="116"/>
      <c r="K896" s="116"/>
      <c r="L896" s="116"/>
      <c r="M896" s="116"/>
      <c r="N896" s="116"/>
      <c r="O896" s="116"/>
      <c r="P896" s="116"/>
      <c r="Q896" s="116"/>
      <c r="R896" s="116"/>
      <c r="S896" s="116"/>
      <c r="T896" s="116"/>
      <c r="U896" s="116"/>
      <c r="V896" s="116"/>
      <c r="W896" s="116"/>
      <c r="X896" s="116"/>
      <c r="Y896" s="116"/>
      <c r="Z896" s="116"/>
    </row>
    <row r="897">
      <c r="A897" s="116"/>
      <c r="B897" s="116"/>
      <c r="C897" s="116"/>
      <c r="D897" s="116"/>
      <c r="E897" s="116"/>
      <c r="F897" s="116"/>
      <c r="G897" s="116"/>
      <c r="H897" s="116"/>
      <c r="I897" s="116"/>
      <c r="J897" s="116"/>
      <c r="K897" s="116"/>
      <c r="L897" s="116"/>
      <c r="M897" s="116"/>
      <c r="N897" s="116"/>
      <c r="O897" s="116"/>
      <c r="P897" s="116"/>
      <c r="Q897" s="116"/>
      <c r="R897" s="116"/>
      <c r="S897" s="116"/>
      <c r="T897" s="116"/>
      <c r="U897" s="116"/>
      <c r="V897" s="116"/>
      <c r="W897" s="116"/>
      <c r="X897" s="116"/>
      <c r="Y897" s="116"/>
      <c r="Z897" s="116"/>
    </row>
    <row r="898">
      <c r="A898" s="116"/>
      <c r="B898" s="116"/>
      <c r="C898" s="116"/>
      <c r="D898" s="116"/>
      <c r="E898" s="116"/>
      <c r="F898" s="116"/>
      <c r="G898" s="116"/>
      <c r="H898" s="116"/>
      <c r="I898" s="116"/>
      <c r="J898" s="116"/>
      <c r="K898" s="116"/>
      <c r="L898" s="116"/>
      <c r="M898" s="116"/>
      <c r="N898" s="116"/>
      <c r="O898" s="116"/>
      <c r="P898" s="116"/>
      <c r="Q898" s="116"/>
      <c r="R898" s="116"/>
      <c r="S898" s="116"/>
      <c r="T898" s="116"/>
      <c r="U898" s="116"/>
      <c r="V898" s="116"/>
      <c r="W898" s="116"/>
      <c r="X898" s="116"/>
      <c r="Y898" s="116"/>
      <c r="Z898" s="116"/>
    </row>
    <row r="899">
      <c r="A899" s="116"/>
      <c r="B899" s="116"/>
      <c r="C899" s="116"/>
      <c r="D899" s="116"/>
      <c r="E899" s="116"/>
      <c r="F899" s="116"/>
      <c r="G899" s="116"/>
      <c r="H899" s="116"/>
      <c r="I899" s="116"/>
      <c r="J899" s="116"/>
      <c r="K899" s="116"/>
      <c r="L899" s="116"/>
      <c r="M899" s="116"/>
      <c r="N899" s="116"/>
      <c r="O899" s="116"/>
      <c r="P899" s="116"/>
      <c r="Q899" s="116"/>
      <c r="R899" s="116"/>
      <c r="S899" s="116"/>
      <c r="T899" s="116"/>
      <c r="U899" s="116"/>
      <c r="V899" s="116"/>
      <c r="W899" s="116"/>
      <c r="X899" s="116"/>
      <c r="Y899" s="116"/>
      <c r="Z899" s="116"/>
    </row>
    <row r="900">
      <c r="A900" s="116"/>
      <c r="B900" s="116"/>
      <c r="C900" s="116"/>
      <c r="D900" s="116"/>
      <c r="E900" s="116"/>
      <c r="F900" s="116"/>
      <c r="G900" s="116"/>
      <c r="H900" s="116"/>
      <c r="I900" s="116"/>
      <c r="J900" s="116"/>
      <c r="K900" s="116"/>
      <c r="L900" s="116"/>
      <c r="M900" s="116"/>
      <c r="N900" s="116"/>
      <c r="O900" s="116"/>
      <c r="P900" s="116"/>
      <c r="Q900" s="116"/>
      <c r="R900" s="116"/>
      <c r="S900" s="116"/>
      <c r="T900" s="116"/>
      <c r="U900" s="116"/>
      <c r="V900" s="116"/>
      <c r="W900" s="116"/>
      <c r="X900" s="116"/>
      <c r="Y900" s="116"/>
      <c r="Z900" s="116"/>
    </row>
    <row r="901">
      <c r="A901" s="116"/>
      <c r="B901" s="116"/>
      <c r="C901" s="116"/>
      <c r="D901" s="116"/>
      <c r="E901" s="116"/>
      <c r="F901" s="116"/>
      <c r="G901" s="116"/>
      <c r="H901" s="116"/>
      <c r="I901" s="116"/>
      <c r="J901" s="116"/>
      <c r="K901" s="116"/>
      <c r="L901" s="116"/>
      <c r="M901" s="116"/>
      <c r="N901" s="116"/>
      <c r="O901" s="116"/>
      <c r="P901" s="116"/>
      <c r="Q901" s="116"/>
      <c r="R901" s="116"/>
      <c r="S901" s="116"/>
      <c r="T901" s="116"/>
      <c r="U901" s="116"/>
      <c r="V901" s="116"/>
      <c r="W901" s="116"/>
      <c r="X901" s="116"/>
      <c r="Y901" s="116"/>
      <c r="Z901" s="116"/>
    </row>
    <row r="902">
      <c r="A902" s="116"/>
      <c r="B902" s="116"/>
      <c r="C902" s="116"/>
      <c r="D902" s="116"/>
      <c r="E902" s="116"/>
      <c r="F902" s="116"/>
      <c r="G902" s="116"/>
      <c r="H902" s="116"/>
      <c r="I902" s="116"/>
      <c r="J902" s="116"/>
      <c r="K902" s="116"/>
      <c r="L902" s="116"/>
      <c r="M902" s="116"/>
      <c r="N902" s="116"/>
      <c r="O902" s="116"/>
      <c r="P902" s="116"/>
      <c r="Q902" s="116"/>
      <c r="R902" s="116"/>
      <c r="S902" s="116"/>
      <c r="T902" s="116"/>
      <c r="U902" s="116"/>
      <c r="V902" s="116"/>
      <c r="W902" s="116"/>
      <c r="X902" s="116"/>
      <c r="Y902" s="116"/>
      <c r="Z902" s="116"/>
    </row>
    <row r="903">
      <c r="A903" s="116"/>
      <c r="B903" s="116"/>
      <c r="C903" s="116"/>
      <c r="D903" s="116"/>
      <c r="E903" s="116"/>
      <c r="F903" s="116"/>
      <c r="G903" s="116"/>
      <c r="H903" s="116"/>
      <c r="I903" s="116"/>
      <c r="J903" s="116"/>
      <c r="K903" s="116"/>
      <c r="L903" s="116"/>
      <c r="M903" s="116"/>
      <c r="N903" s="116"/>
      <c r="O903" s="116"/>
      <c r="P903" s="116"/>
      <c r="Q903" s="116"/>
      <c r="R903" s="116"/>
      <c r="S903" s="116"/>
      <c r="T903" s="116"/>
      <c r="U903" s="116"/>
      <c r="V903" s="116"/>
      <c r="W903" s="116"/>
      <c r="X903" s="116"/>
      <c r="Y903" s="116"/>
      <c r="Z903" s="116"/>
    </row>
    <row r="904">
      <c r="A904" s="116"/>
      <c r="B904" s="116"/>
      <c r="C904" s="116"/>
      <c r="D904" s="116"/>
      <c r="E904" s="116"/>
      <c r="F904" s="116"/>
      <c r="G904" s="116"/>
      <c r="H904" s="116"/>
      <c r="I904" s="116"/>
      <c r="J904" s="116"/>
      <c r="K904" s="116"/>
      <c r="L904" s="116"/>
      <c r="M904" s="116"/>
      <c r="N904" s="116"/>
      <c r="O904" s="116"/>
      <c r="P904" s="116"/>
      <c r="Q904" s="116"/>
      <c r="R904" s="116"/>
      <c r="S904" s="116"/>
      <c r="T904" s="116"/>
      <c r="U904" s="116"/>
      <c r="V904" s="116"/>
      <c r="W904" s="116"/>
      <c r="X904" s="116"/>
      <c r="Y904" s="116"/>
      <c r="Z904" s="116"/>
    </row>
    <row r="905">
      <c r="A905" s="116"/>
      <c r="B905" s="116"/>
      <c r="C905" s="116"/>
      <c r="D905" s="116"/>
      <c r="E905" s="116"/>
      <c r="F905" s="116"/>
      <c r="G905" s="116"/>
      <c r="H905" s="116"/>
      <c r="I905" s="116"/>
      <c r="J905" s="116"/>
      <c r="K905" s="116"/>
      <c r="L905" s="116"/>
      <c r="M905" s="116"/>
      <c r="N905" s="116"/>
      <c r="O905" s="116"/>
      <c r="P905" s="116"/>
      <c r="Q905" s="116"/>
      <c r="R905" s="116"/>
      <c r="S905" s="116"/>
      <c r="T905" s="116"/>
      <c r="U905" s="116"/>
      <c r="V905" s="116"/>
      <c r="W905" s="116"/>
      <c r="X905" s="116"/>
      <c r="Y905" s="116"/>
      <c r="Z905" s="116"/>
    </row>
    <row r="906">
      <c r="A906" s="116"/>
      <c r="B906" s="116"/>
      <c r="C906" s="116"/>
      <c r="D906" s="116"/>
      <c r="E906" s="116"/>
      <c r="F906" s="116"/>
      <c r="G906" s="116"/>
      <c r="H906" s="116"/>
      <c r="I906" s="116"/>
      <c r="J906" s="116"/>
      <c r="K906" s="116"/>
      <c r="L906" s="116"/>
      <c r="M906" s="116"/>
      <c r="N906" s="116"/>
      <c r="O906" s="116"/>
      <c r="P906" s="116"/>
      <c r="Q906" s="116"/>
      <c r="R906" s="116"/>
      <c r="S906" s="116"/>
      <c r="T906" s="116"/>
      <c r="U906" s="116"/>
      <c r="V906" s="116"/>
      <c r="W906" s="116"/>
      <c r="X906" s="116"/>
      <c r="Y906" s="116"/>
      <c r="Z906" s="116"/>
    </row>
    <row r="907">
      <c r="A907" s="116"/>
      <c r="B907" s="116"/>
      <c r="C907" s="116"/>
      <c r="D907" s="116"/>
      <c r="E907" s="116"/>
      <c r="F907" s="116"/>
      <c r="G907" s="116"/>
      <c r="H907" s="116"/>
      <c r="I907" s="116"/>
      <c r="J907" s="116"/>
      <c r="K907" s="116"/>
      <c r="L907" s="116"/>
      <c r="M907" s="116"/>
      <c r="N907" s="116"/>
      <c r="O907" s="116"/>
      <c r="P907" s="116"/>
      <c r="Q907" s="116"/>
      <c r="R907" s="116"/>
      <c r="S907" s="116"/>
      <c r="T907" s="116"/>
      <c r="U907" s="116"/>
      <c r="V907" s="116"/>
      <c r="W907" s="116"/>
      <c r="X907" s="116"/>
      <c r="Y907" s="116"/>
      <c r="Z907" s="116"/>
    </row>
    <row r="908">
      <c r="A908" s="116"/>
      <c r="B908" s="116"/>
      <c r="C908" s="116"/>
      <c r="D908" s="116"/>
      <c r="E908" s="116"/>
      <c r="F908" s="116"/>
      <c r="G908" s="116"/>
      <c r="H908" s="116"/>
      <c r="I908" s="116"/>
      <c r="J908" s="116"/>
      <c r="K908" s="116"/>
      <c r="L908" s="116"/>
      <c r="M908" s="116"/>
      <c r="N908" s="116"/>
      <c r="O908" s="116"/>
      <c r="P908" s="116"/>
      <c r="Q908" s="116"/>
      <c r="R908" s="116"/>
      <c r="S908" s="116"/>
      <c r="T908" s="116"/>
      <c r="U908" s="116"/>
      <c r="V908" s="116"/>
      <c r="W908" s="116"/>
      <c r="X908" s="116"/>
      <c r="Y908" s="116"/>
      <c r="Z908" s="116"/>
    </row>
    <row r="909">
      <c r="A909" s="116"/>
      <c r="B909" s="116"/>
      <c r="C909" s="116"/>
      <c r="D909" s="116"/>
      <c r="E909" s="116"/>
      <c r="F909" s="116"/>
      <c r="G909" s="116"/>
      <c r="H909" s="116"/>
      <c r="I909" s="116"/>
      <c r="J909" s="116"/>
      <c r="K909" s="116"/>
      <c r="L909" s="116"/>
      <c r="M909" s="116"/>
      <c r="N909" s="116"/>
      <c r="O909" s="116"/>
      <c r="P909" s="116"/>
      <c r="Q909" s="116"/>
      <c r="R909" s="116"/>
      <c r="S909" s="116"/>
      <c r="T909" s="116"/>
      <c r="U909" s="116"/>
      <c r="V909" s="116"/>
      <c r="W909" s="116"/>
      <c r="X909" s="116"/>
      <c r="Y909" s="116"/>
      <c r="Z909" s="116"/>
    </row>
    <row r="910">
      <c r="A910" s="116"/>
      <c r="B910" s="116"/>
      <c r="C910" s="116"/>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c r="Z910" s="116"/>
    </row>
    <row r="911">
      <c r="A911" s="116"/>
      <c r="B911" s="116"/>
      <c r="C911" s="116"/>
      <c r="D911" s="116"/>
      <c r="E911" s="116"/>
      <c r="F911" s="116"/>
      <c r="G911" s="116"/>
      <c r="H911" s="116"/>
      <c r="I911" s="116"/>
      <c r="J911" s="116"/>
      <c r="K911" s="116"/>
      <c r="L911" s="116"/>
      <c r="M911" s="116"/>
      <c r="N911" s="116"/>
      <c r="O911" s="116"/>
      <c r="P911" s="116"/>
      <c r="Q911" s="116"/>
      <c r="R911" s="116"/>
      <c r="S911" s="116"/>
      <c r="T911" s="116"/>
      <c r="U911" s="116"/>
      <c r="V911" s="116"/>
      <c r="W911" s="116"/>
      <c r="X911" s="116"/>
      <c r="Y911" s="116"/>
      <c r="Z911" s="116"/>
    </row>
    <row r="912">
      <c r="A912" s="116"/>
      <c r="B912" s="116"/>
      <c r="C912" s="116"/>
      <c r="D912" s="116"/>
      <c r="E912" s="116"/>
      <c r="F912" s="116"/>
      <c r="G912" s="116"/>
      <c r="H912" s="116"/>
      <c r="I912" s="116"/>
      <c r="J912" s="116"/>
      <c r="K912" s="116"/>
      <c r="L912" s="116"/>
      <c r="M912" s="116"/>
      <c r="N912" s="116"/>
      <c r="O912" s="116"/>
      <c r="P912" s="116"/>
      <c r="Q912" s="116"/>
      <c r="R912" s="116"/>
      <c r="S912" s="116"/>
      <c r="T912" s="116"/>
      <c r="U912" s="116"/>
      <c r="V912" s="116"/>
      <c r="W912" s="116"/>
      <c r="X912" s="116"/>
      <c r="Y912" s="116"/>
      <c r="Z912" s="116"/>
    </row>
    <row r="913">
      <c r="A913" s="116"/>
      <c r="B913" s="116"/>
      <c r="C913" s="116"/>
      <c r="D913" s="116"/>
      <c r="E913" s="116"/>
      <c r="F913" s="116"/>
      <c r="G913" s="116"/>
      <c r="H913" s="116"/>
      <c r="I913" s="116"/>
      <c r="J913" s="116"/>
      <c r="K913" s="116"/>
      <c r="L913" s="116"/>
      <c r="M913" s="116"/>
      <c r="N913" s="116"/>
      <c r="O913" s="116"/>
      <c r="P913" s="116"/>
      <c r="Q913" s="116"/>
      <c r="R913" s="116"/>
      <c r="S913" s="116"/>
      <c r="T913" s="116"/>
      <c r="U913" s="116"/>
      <c r="V913" s="116"/>
      <c r="W913" s="116"/>
      <c r="X913" s="116"/>
      <c r="Y913" s="116"/>
      <c r="Z913" s="116"/>
    </row>
    <row r="914">
      <c r="A914" s="116"/>
      <c r="B914" s="116"/>
      <c r="C914" s="116"/>
      <c r="D914" s="116"/>
      <c r="E914" s="116"/>
      <c r="F914" s="116"/>
      <c r="G914" s="116"/>
      <c r="H914" s="116"/>
      <c r="I914" s="116"/>
      <c r="J914" s="116"/>
      <c r="K914" s="116"/>
      <c r="L914" s="116"/>
      <c r="M914" s="116"/>
      <c r="N914" s="116"/>
      <c r="O914" s="116"/>
      <c r="P914" s="116"/>
      <c r="Q914" s="116"/>
      <c r="R914" s="116"/>
      <c r="S914" s="116"/>
      <c r="T914" s="116"/>
      <c r="U914" s="116"/>
      <c r="V914" s="116"/>
      <c r="W914" s="116"/>
      <c r="X914" s="116"/>
      <c r="Y914" s="116"/>
      <c r="Z914" s="116"/>
    </row>
    <row r="915">
      <c r="A915" s="116"/>
      <c r="B915" s="116"/>
      <c r="C915" s="116"/>
      <c r="D915" s="116"/>
      <c r="E915" s="116"/>
      <c r="F915" s="116"/>
      <c r="G915" s="116"/>
      <c r="H915" s="116"/>
      <c r="I915" s="116"/>
      <c r="J915" s="116"/>
      <c r="K915" s="116"/>
      <c r="L915" s="116"/>
      <c r="M915" s="116"/>
      <c r="N915" s="116"/>
      <c r="O915" s="116"/>
      <c r="P915" s="116"/>
      <c r="Q915" s="116"/>
      <c r="R915" s="116"/>
      <c r="S915" s="116"/>
      <c r="T915" s="116"/>
      <c r="U915" s="116"/>
      <c r="V915" s="116"/>
      <c r="W915" s="116"/>
      <c r="X915" s="116"/>
      <c r="Y915" s="116"/>
      <c r="Z915" s="116"/>
    </row>
    <row r="916">
      <c r="A916" s="116"/>
      <c r="B916" s="116"/>
      <c r="C916" s="116"/>
      <c r="D916" s="116"/>
      <c r="E916" s="116"/>
      <c r="F916" s="116"/>
      <c r="G916" s="116"/>
      <c r="H916" s="116"/>
      <c r="I916" s="116"/>
      <c r="J916" s="116"/>
      <c r="K916" s="116"/>
      <c r="L916" s="116"/>
      <c r="M916" s="116"/>
      <c r="N916" s="116"/>
      <c r="O916" s="116"/>
      <c r="P916" s="116"/>
      <c r="Q916" s="116"/>
      <c r="R916" s="116"/>
      <c r="S916" s="116"/>
      <c r="T916" s="116"/>
      <c r="U916" s="116"/>
      <c r="V916" s="116"/>
      <c r="W916" s="116"/>
      <c r="X916" s="116"/>
      <c r="Y916" s="116"/>
      <c r="Z916" s="116"/>
    </row>
    <row r="917">
      <c r="A917" s="116"/>
      <c r="B917" s="116"/>
      <c r="C917" s="116"/>
      <c r="D917" s="116"/>
      <c r="E917" s="116"/>
      <c r="F917" s="116"/>
      <c r="G917" s="116"/>
      <c r="H917" s="116"/>
      <c r="I917" s="116"/>
      <c r="J917" s="116"/>
      <c r="K917" s="116"/>
      <c r="L917" s="116"/>
      <c r="M917" s="116"/>
      <c r="N917" s="116"/>
      <c r="O917" s="116"/>
      <c r="P917" s="116"/>
      <c r="Q917" s="116"/>
      <c r="R917" s="116"/>
      <c r="S917" s="116"/>
      <c r="T917" s="116"/>
      <c r="U917" s="116"/>
      <c r="V917" s="116"/>
      <c r="W917" s="116"/>
      <c r="X917" s="116"/>
      <c r="Y917" s="116"/>
      <c r="Z917" s="116"/>
    </row>
    <row r="918">
      <c r="A918" s="116"/>
      <c r="B918" s="116"/>
      <c r="C918" s="116"/>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c r="Z918" s="116"/>
    </row>
    <row r="919">
      <c r="A919" s="116"/>
      <c r="B919" s="116"/>
      <c r="C919" s="116"/>
      <c r="D919" s="116"/>
      <c r="E919" s="116"/>
      <c r="F919" s="116"/>
      <c r="G919" s="116"/>
      <c r="H919" s="116"/>
      <c r="I919" s="116"/>
      <c r="J919" s="116"/>
      <c r="K919" s="116"/>
      <c r="L919" s="116"/>
      <c r="M919" s="116"/>
      <c r="N919" s="116"/>
      <c r="O919" s="116"/>
      <c r="P919" s="116"/>
      <c r="Q919" s="116"/>
      <c r="R919" s="116"/>
      <c r="S919" s="116"/>
      <c r="T919" s="116"/>
      <c r="U919" s="116"/>
      <c r="V919" s="116"/>
      <c r="W919" s="116"/>
      <c r="X919" s="116"/>
      <c r="Y919" s="116"/>
      <c r="Z919" s="116"/>
    </row>
    <row r="920">
      <c r="A920" s="116"/>
      <c r="B920" s="116"/>
      <c r="C920" s="116"/>
      <c r="D920" s="116"/>
      <c r="E920" s="116"/>
      <c r="F920" s="116"/>
      <c r="G920" s="116"/>
      <c r="H920" s="116"/>
      <c r="I920" s="116"/>
      <c r="J920" s="116"/>
      <c r="K920" s="116"/>
      <c r="L920" s="116"/>
      <c r="M920" s="116"/>
      <c r="N920" s="116"/>
      <c r="O920" s="116"/>
      <c r="P920" s="116"/>
      <c r="Q920" s="116"/>
      <c r="R920" s="116"/>
      <c r="S920" s="116"/>
      <c r="T920" s="116"/>
      <c r="U920" s="116"/>
      <c r="V920" s="116"/>
      <c r="W920" s="116"/>
      <c r="X920" s="116"/>
      <c r="Y920" s="116"/>
      <c r="Z920" s="116"/>
    </row>
    <row r="921">
      <c r="A921" s="116"/>
      <c r="B921" s="116"/>
      <c r="C921" s="116"/>
      <c r="D921" s="116"/>
      <c r="E921" s="116"/>
      <c r="F921" s="116"/>
      <c r="G921" s="116"/>
      <c r="H921" s="116"/>
      <c r="I921" s="116"/>
      <c r="J921" s="116"/>
      <c r="K921" s="116"/>
      <c r="L921" s="116"/>
      <c r="M921" s="116"/>
      <c r="N921" s="116"/>
      <c r="O921" s="116"/>
      <c r="P921" s="116"/>
      <c r="Q921" s="116"/>
      <c r="R921" s="116"/>
      <c r="S921" s="116"/>
      <c r="T921" s="116"/>
      <c r="U921" s="116"/>
      <c r="V921" s="116"/>
      <c r="W921" s="116"/>
      <c r="X921" s="116"/>
      <c r="Y921" s="116"/>
      <c r="Z921" s="116"/>
    </row>
    <row r="922">
      <c r="A922" s="116"/>
      <c r="B922" s="116"/>
      <c r="C922" s="116"/>
      <c r="D922" s="116"/>
      <c r="E922" s="116"/>
      <c r="F922" s="116"/>
      <c r="G922" s="116"/>
      <c r="H922" s="116"/>
      <c r="I922" s="116"/>
      <c r="J922" s="116"/>
      <c r="K922" s="116"/>
      <c r="L922" s="116"/>
      <c r="M922" s="116"/>
      <c r="N922" s="116"/>
      <c r="O922" s="116"/>
      <c r="P922" s="116"/>
      <c r="Q922" s="116"/>
      <c r="R922" s="116"/>
      <c r="S922" s="116"/>
      <c r="T922" s="116"/>
      <c r="U922" s="116"/>
      <c r="V922" s="116"/>
      <c r="W922" s="116"/>
      <c r="X922" s="116"/>
      <c r="Y922" s="116"/>
      <c r="Z922" s="116"/>
    </row>
    <row r="923">
      <c r="A923" s="116"/>
      <c r="B923" s="116"/>
      <c r="C923" s="116"/>
      <c r="D923" s="116"/>
      <c r="E923" s="116"/>
      <c r="F923" s="116"/>
      <c r="G923" s="116"/>
      <c r="H923" s="116"/>
      <c r="I923" s="116"/>
      <c r="J923" s="116"/>
      <c r="K923" s="116"/>
      <c r="L923" s="116"/>
      <c r="M923" s="116"/>
      <c r="N923" s="116"/>
      <c r="O923" s="116"/>
      <c r="P923" s="116"/>
      <c r="Q923" s="116"/>
      <c r="R923" s="116"/>
      <c r="S923" s="116"/>
      <c r="T923" s="116"/>
      <c r="U923" s="116"/>
      <c r="V923" s="116"/>
      <c r="W923" s="116"/>
      <c r="X923" s="116"/>
      <c r="Y923" s="116"/>
      <c r="Z923" s="116"/>
    </row>
    <row r="924">
      <c r="A924" s="116"/>
      <c r="B924" s="116"/>
      <c r="C924" s="116"/>
      <c r="D924" s="116"/>
      <c r="E924" s="116"/>
      <c r="F924" s="116"/>
      <c r="G924" s="116"/>
      <c r="H924" s="116"/>
      <c r="I924" s="116"/>
      <c r="J924" s="116"/>
      <c r="K924" s="116"/>
      <c r="L924" s="116"/>
      <c r="M924" s="116"/>
      <c r="N924" s="116"/>
      <c r="O924" s="116"/>
      <c r="P924" s="116"/>
      <c r="Q924" s="116"/>
      <c r="R924" s="116"/>
      <c r="S924" s="116"/>
      <c r="T924" s="116"/>
      <c r="U924" s="116"/>
      <c r="V924" s="116"/>
      <c r="W924" s="116"/>
      <c r="X924" s="116"/>
      <c r="Y924" s="116"/>
      <c r="Z924" s="116"/>
    </row>
    <row r="925">
      <c r="A925" s="116"/>
      <c r="B925" s="116"/>
      <c r="C925" s="116"/>
      <c r="D925" s="116"/>
      <c r="E925" s="116"/>
      <c r="F925" s="116"/>
      <c r="G925" s="116"/>
      <c r="H925" s="116"/>
      <c r="I925" s="116"/>
      <c r="J925" s="116"/>
      <c r="K925" s="116"/>
      <c r="L925" s="116"/>
      <c r="M925" s="116"/>
      <c r="N925" s="116"/>
      <c r="O925" s="116"/>
      <c r="P925" s="116"/>
      <c r="Q925" s="116"/>
      <c r="R925" s="116"/>
      <c r="S925" s="116"/>
      <c r="T925" s="116"/>
      <c r="U925" s="116"/>
      <c r="V925" s="116"/>
      <c r="W925" s="116"/>
      <c r="X925" s="116"/>
      <c r="Y925" s="116"/>
      <c r="Z925" s="116"/>
    </row>
    <row r="926">
      <c r="A926" s="116"/>
      <c r="B926" s="116"/>
      <c r="C926" s="116"/>
      <c r="D926" s="116"/>
      <c r="E926" s="116"/>
      <c r="F926" s="116"/>
      <c r="G926" s="116"/>
      <c r="H926" s="116"/>
      <c r="I926" s="116"/>
      <c r="J926" s="116"/>
      <c r="K926" s="116"/>
      <c r="L926" s="116"/>
      <c r="M926" s="116"/>
      <c r="N926" s="116"/>
      <c r="O926" s="116"/>
      <c r="P926" s="116"/>
      <c r="Q926" s="116"/>
      <c r="R926" s="116"/>
      <c r="S926" s="116"/>
      <c r="T926" s="116"/>
      <c r="U926" s="116"/>
      <c r="V926" s="116"/>
      <c r="W926" s="116"/>
      <c r="X926" s="116"/>
      <c r="Y926" s="116"/>
      <c r="Z926" s="116"/>
    </row>
    <row r="927">
      <c r="A927" s="116"/>
      <c r="B927" s="116"/>
      <c r="C927" s="116"/>
      <c r="D927" s="116"/>
      <c r="E927" s="116"/>
      <c r="F927" s="116"/>
      <c r="G927" s="116"/>
      <c r="H927" s="116"/>
      <c r="I927" s="116"/>
      <c r="J927" s="116"/>
      <c r="K927" s="116"/>
      <c r="L927" s="116"/>
      <c r="M927" s="116"/>
      <c r="N927" s="116"/>
      <c r="O927" s="116"/>
      <c r="P927" s="116"/>
      <c r="Q927" s="116"/>
      <c r="R927" s="116"/>
      <c r="S927" s="116"/>
      <c r="T927" s="116"/>
      <c r="U927" s="116"/>
      <c r="V927" s="116"/>
      <c r="W927" s="116"/>
      <c r="X927" s="116"/>
      <c r="Y927" s="116"/>
      <c r="Z927" s="116"/>
    </row>
    <row r="928">
      <c r="A928" s="116"/>
      <c r="B928" s="116"/>
      <c r="C928" s="116"/>
      <c r="D928" s="116"/>
      <c r="E928" s="116"/>
      <c r="F928" s="116"/>
      <c r="G928" s="116"/>
      <c r="H928" s="116"/>
      <c r="I928" s="116"/>
      <c r="J928" s="116"/>
      <c r="K928" s="116"/>
      <c r="L928" s="116"/>
      <c r="M928" s="116"/>
      <c r="N928" s="116"/>
      <c r="O928" s="116"/>
      <c r="P928" s="116"/>
      <c r="Q928" s="116"/>
      <c r="R928" s="116"/>
      <c r="S928" s="116"/>
      <c r="T928" s="116"/>
      <c r="U928" s="116"/>
      <c r="V928" s="116"/>
      <c r="W928" s="116"/>
      <c r="X928" s="116"/>
      <c r="Y928" s="116"/>
      <c r="Z928" s="116"/>
    </row>
    <row r="929">
      <c r="A929" s="116"/>
      <c r="B929" s="116"/>
      <c r="C929" s="116"/>
      <c r="D929" s="116"/>
      <c r="E929" s="116"/>
      <c r="F929" s="116"/>
      <c r="G929" s="116"/>
      <c r="H929" s="116"/>
      <c r="I929" s="116"/>
      <c r="J929" s="116"/>
      <c r="K929" s="116"/>
      <c r="L929" s="116"/>
      <c r="M929" s="116"/>
      <c r="N929" s="116"/>
      <c r="O929" s="116"/>
      <c r="P929" s="116"/>
      <c r="Q929" s="116"/>
      <c r="R929" s="116"/>
      <c r="S929" s="116"/>
      <c r="T929" s="116"/>
      <c r="U929" s="116"/>
      <c r="V929" s="116"/>
      <c r="W929" s="116"/>
      <c r="X929" s="116"/>
      <c r="Y929" s="116"/>
      <c r="Z929" s="116"/>
    </row>
    <row r="930">
      <c r="A930" s="116"/>
      <c r="B930" s="116"/>
      <c r="C930" s="116"/>
      <c r="D930" s="116"/>
      <c r="E930" s="116"/>
      <c r="F930" s="116"/>
      <c r="G930" s="116"/>
      <c r="H930" s="116"/>
      <c r="I930" s="116"/>
      <c r="J930" s="116"/>
      <c r="K930" s="116"/>
      <c r="L930" s="116"/>
      <c r="M930" s="116"/>
      <c r="N930" s="116"/>
      <c r="O930" s="116"/>
      <c r="P930" s="116"/>
      <c r="Q930" s="116"/>
      <c r="R930" s="116"/>
      <c r="S930" s="116"/>
      <c r="T930" s="116"/>
      <c r="U930" s="116"/>
      <c r="V930" s="116"/>
      <c r="W930" s="116"/>
      <c r="X930" s="116"/>
      <c r="Y930" s="116"/>
      <c r="Z930" s="116"/>
    </row>
    <row r="931">
      <c r="A931" s="116"/>
      <c r="B931" s="116"/>
      <c r="C931" s="116"/>
      <c r="D931" s="116"/>
      <c r="E931" s="116"/>
      <c r="F931" s="116"/>
      <c r="G931" s="116"/>
      <c r="H931" s="116"/>
      <c r="I931" s="116"/>
      <c r="J931" s="116"/>
      <c r="K931" s="116"/>
      <c r="L931" s="116"/>
      <c r="M931" s="116"/>
      <c r="N931" s="116"/>
      <c r="O931" s="116"/>
      <c r="P931" s="116"/>
      <c r="Q931" s="116"/>
      <c r="R931" s="116"/>
      <c r="S931" s="116"/>
      <c r="T931" s="116"/>
      <c r="U931" s="116"/>
      <c r="V931" s="116"/>
      <c r="W931" s="116"/>
      <c r="X931" s="116"/>
      <c r="Y931" s="116"/>
      <c r="Z931" s="116"/>
    </row>
    <row r="932">
      <c r="A932" s="116"/>
      <c r="B932" s="116"/>
      <c r="C932" s="116"/>
      <c r="D932" s="116"/>
      <c r="E932" s="116"/>
      <c r="F932" s="116"/>
      <c r="G932" s="116"/>
      <c r="H932" s="116"/>
      <c r="I932" s="116"/>
      <c r="J932" s="116"/>
      <c r="K932" s="116"/>
      <c r="L932" s="116"/>
      <c r="M932" s="116"/>
      <c r="N932" s="116"/>
      <c r="O932" s="116"/>
      <c r="P932" s="116"/>
      <c r="Q932" s="116"/>
      <c r="R932" s="116"/>
      <c r="S932" s="116"/>
      <c r="T932" s="116"/>
      <c r="U932" s="116"/>
      <c r="V932" s="116"/>
      <c r="W932" s="116"/>
      <c r="X932" s="116"/>
      <c r="Y932" s="116"/>
      <c r="Z932" s="116"/>
    </row>
    <row r="933">
      <c r="A933" s="116"/>
      <c r="B933" s="116"/>
      <c r="C933" s="116"/>
      <c r="D933" s="116"/>
      <c r="E933" s="116"/>
      <c r="F933" s="116"/>
      <c r="G933" s="116"/>
      <c r="H933" s="116"/>
      <c r="I933" s="116"/>
      <c r="J933" s="116"/>
      <c r="K933" s="116"/>
      <c r="L933" s="116"/>
      <c r="M933" s="116"/>
      <c r="N933" s="116"/>
      <c r="O933" s="116"/>
      <c r="P933" s="116"/>
      <c r="Q933" s="116"/>
      <c r="R933" s="116"/>
      <c r="S933" s="116"/>
      <c r="T933" s="116"/>
      <c r="U933" s="116"/>
      <c r="V933" s="116"/>
      <c r="W933" s="116"/>
      <c r="X933" s="116"/>
      <c r="Y933" s="116"/>
      <c r="Z933" s="116"/>
    </row>
    <row r="934">
      <c r="A934" s="116"/>
      <c r="B934" s="116"/>
      <c r="C934" s="116"/>
      <c r="D934" s="116"/>
      <c r="E934" s="116"/>
      <c r="F934" s="116"/>
      <c r="G934" s="116"/>
      <c r="H934" s="116"/>
      <c r="I934" s="116"/>
      <c r="J934" s="116"/>
      <c r="K934" s="116"/>
      <c r="L934" s="116"/>
      <c r="M934" s="116"/>
      <c r="N934" s="116"/>
      <c r="O934" s="116"/>
      <c r="P934" s="116"/>
      <c r="Q934" s="116"/>
      <c r="R934" s="116"/>
      <c r="S934" s="116"/>
      <c r="T934" s="116"/>
      <c r="U934" s="116"/>
      <c r="V934" s="116"/>
      <c r="W934" s="116"/>
      <c r="X934" s="116"/>
      <c r="Y934" s="116"/>
      <c r="Z934" s="116"/>
    </row>
    <row r="935">
      <c r="A935" s="116"/>
      <c r="B935" s="116"/>
      <c r="C935" s="116"/>
      <c r="D935" s="116"/>
      <c r="E935" s="116"/>
      <c r="F935" s="116"/>
      <c r="G935" s="116"/>
      <c r="H935" s="116"/>
      <c r="I935" s="116"/>
      <c r="J935" s="116"/>
      <c r="K935" s="116"/>
      <c r="L935" s="116"/>
      <c r="M935" s="116"/>
      <c r="N935" s="116"/>
      <c r="O935" s="116"/>
      <c r="P935" s="116"/>
      <c r="Q935" s="116"/>
      <c r="R935" s="116"/>
      <c r="S935" s="116"/>
      <c r="T935" s="116"/>
      <c r="U935" s="116"/>
      <c r="V935" s="116"/>
      <c r="W935" s="116"/>
      <c r="X935" s="116"/>
      <c r="Y935" s="116"/>
      <c r="Z935" s="116"/>
    </row>
    <row r="936">
      <c r="A936" s="116"/>
      <c r="B936" s="116"/>
      <c r="C936" s="116"/>
      <c r="D936" s="116"/>
      <c r="E936" s="116"/>
      <c r="F936" s="116"/>
      <c r="G936" s="116"/>
      <c r="H936" s="116"/>
      <c r="I936" s="116"/>
      <c r="J936" s="116"/>
      <c r="K936" s="116"/>
      <c r="L936" s="116"/>
      <c r="M936" s="116"/>
      <c r="N936" s="116"/>
      <c r="O936" s="116"/>
      <c r="P936" s="116"/>
      <c r="Q936" s="116"/>
      <c r="R936" s="116"/>
      <c r="S936" s="116"/>
      <c r="T936" s="116"/>
      <c r="U936" s="116"/>
      <c r="V936" s="116"/>
      <c r="W936" s="116"/>
      <c r="X936" s="116"/>
      <c r="Y936" s="116"/>
      <c r="Z936" s="116"/>
    </row>
    <row r="937">
      <c r="A937" s="116"/>
      <c r="B937" s="116"/>
      <c r="C937" s="116"/>
      <c r="D937" s="116"/>
      <c r="E937" s="116"/>
      <c r="F937" s="116"/>
      <c r="G937" s="116"/>
      <c r="H937" s="116"/>
      <c r="I937" s="116"/>
      <c r="J937" s="116"/>
      <c r="K937" s="116"/>
      <c r="L937" s="116"/>
      <c r="M937" s="116"/>
      <c r="N937" s="116"/>
      <c r="O937" s="116"/>
      <c r="P937" s="116"/>
      <c r="Q937" s="116"/>
      <c r="R937" s="116"/>
      <c r="S937" s="116"/>
      <c r="T937" s="116"/>
      <c r="U937" s="116"/>
      <c r="V937" s="116"/>
      <c r="W937" s="116"/>
      <c r="X937" s="116"/>
      <c r="Y937" s="116"/>
      <c r="Z937" s="116"/>
    </row>
    <row r="938">
      <c r="A938" s="116"/>
      <c r="B938" s="116"/>
      <c r="C938" s="116"/>
      <c r="D938" s="116"/>
      <c r="E938" s="116"/>
      <c r="F938" s="116"/>
      <c r="G938" s="116"/>
      <c r="H938" s="116"/>
      <c r="I938" s="116"/>
      <c r="J938" s="116"/>
      <c r="K938" s="116"/>
      <c r="L938" s="116"/>
      <c r="M938" s="116"/>
      <c r="N938" s="116"/>
      <c r="O938" s="116"/>
      <c r="P938" s="116"/>
      <c r="Q938" s="116"/>
      <c r="R938" s="116"/>
      <c r="S938" s="116"/>
      <c r="T938" s="116"/>
      <c r="U938" s="116"/>
      <c r="V938" s="116"/>
      <c r="W938" s="116"/>
      <c r="X938" s="116"/>
      <c r="Y938" s="116"/>
      <c r="Z938" s="116"/>
    </row>
    <row r="939">
      <c r="A939" s="116"/>
      <c r="B939" s="116"/>
      <c r="C939" s="116"/>
      <c r="D939" s="116"/>
      <c r="E939" s="116"/>
      <c r="F939" s="116"/>
      <c r="G939" s="116"/>
      <c r="H939" s="116"/>
      <c r="I939" s="116"/>
      <c r="J939" s="116"/>
      <c r="K939" s="116"/>
      <c r="L939" s="116"/>
      <c r="M939" s="116"/>
      <c r="N939" s="116"/>
      <c r="O939" s="116"/>
      <c r="P939" s="116"/>
      <c r="Q939" s="116"/>
      <c r="R939" s="116"/>
      <c r="S939" s="116"/>
      <c r="T939" s="116"/>
      <c r="U939" s="116"/>
      <c r="V939" s="116"/>
      <c r="W939" s="116"/>
      <c r="X939" s="116"/>
      <c r="Y939" s="116"/>
      <c r="Z939" s="116"/>
    </row>
    <row r="940">
      <c r="A940" s="116"/>
      <c r="B940" s="116"/>
      <c r="C940" s="116"/>
      <c r="D940" s="116"/>
      <c r="E940" s="116"/>
      <c r="F940" s="116"/>
      <c r="G940" s="116"/>
      <c r="H940" s="116"/>
      <c r="I940" s="116"/>
      <c r="J940" s="116"/>
      <c r="K940" s="116"/>
      <c r="L940" s="116"/>
      <c r="M940" s="116"/>
      <c r="N940" s="116"/>
      <c r="O940" s="116"/>
      <c r="P940" s="116"/>
      <c r="Q940" s="116"/>
      <c r="R940" s="116"/>
      <c r="S940" s="116"/>
      <c r="T940" s="116"/>
      <c r="U940" s="116"/>
      <c r="V940" s="116"/>
      <c r="W940" s="116"/>
      <c r="X940" s="116"/>
      <c r="Y940" s="116"/>
      <c r="Z940" s="116"/>
    </row>
    <row r="941">
      <c r="A941" s="116"/>
      <c r="B941" s="116"/>
      <c r="C941" s="116"/>
      <c r="D941" s="116"/>
      <c r="E941" s="116"/>
      <c r="F941" s="116"/>
      <c r="G941" s="116"/>
      <c r="H941" s="116"/>
      <c r="I941" s="116"/>
      <c r="J941" s="116"/>
      <c r="K941" s="116"/>
      <c r="L941" s="116"/>
      <c r="M941" s="116"/>
      <c r="N941" s="116"/>
      <c r="O941" s="116"/>
      <c r="P941" s="116"/>
      <c r="Q941" s="116"/>
      <c r="R941" s="116"/>
      <c r="S941" s="116"/>
      <c r="T941" s="116"/>
      <c r="U941" s="116"/>
      <c r="V941" s="116"/>
      <c r="W941" s="116"/>
      <c r="X941" s="116"/>
      <c r="Y941" s="116"/>
      <c r="Z941" s="116"/>
    </row>
    <row r="942">
      <c r="A942" s="116"/>
      <c r="B942" s="116"/>
      <c r="C942" s="116"/>
      <c r="D942" s="116"/>
      <c r="E942" s="116"/>
      <c r="F942" s="116"/>
      <c r="G942" s="116"/>
      <c r="H942" s="116"/>
      <c r="I942" s="116"/>
      <c r="J942" s="116"/>
      <c r="K942" s="116"/>
      <c r="L942" s="116"/>
      <c r="M942" s="116"/>
      <c r="N942" s="116"/>
      <c r="O942" s="116"/>
      <c r="P942" s="116"/>
      <c r="Q942" s="116"/>
      <c r="R942" s="116"/>
      <c r="S942" s="116"/>
      <c r="T942" s="116"/>
      <c r="U942" s="116"/>
      <c r="V942" s="116"/>
      <c r="W942" s="116"/>
      <c r="X942" s="116"/>
      <c r="Y942" s="116"/>
      <c r="Z942" s="116"/>
    </row>
    <row r="943">
      <c r="A943" s="116"/>
      <c r="B943" s="116"/>
      <c r="C943" s="116"/>
      <c r="D943" s="116"/>
      <c r="E943" s="116"/>
      <c r="F943" s="116"/>
      <c r="G943" s="116"/>
      <c r="H943" s="116"/>
      <c r="I943" s="116"/>
      <c r="J943" s="116"/>
      <c r="K943" s="116"/>
      <c r="L943" s="116"/>
      <c r="M943" s="116"/>
      <c r="N943" s="116"/>
      <c r="O943" s="116"/>
      <c r="P943" s="116"/>
      <c r="Q943" s="116"/>
      <c r="R943" s="116"/>
      <c r="S943" s="116"/>
      <c r="T943" s="116"/>
      <c r="U943" s="116"/>
      <c r="V943" s="116"/>
      <c r="W943" s="116"/>
      <c r="X943" s="116"/>
      <c r="Y943" s="116"/>
      <c r="Z943" s="116"/>
    </row>
    <row r="944">
      <c r="A944" s="116"/>
      <c r="B944" s="116"/>
      <c r="C944" s="116"/>
      <c r="D944" s="116"/>
      <c r="E944" s="116"/>
      <c r="F944" s="116"/>
      <c r="G944" s="116"/>
      <c r="H944" s="116"/>
      <c r="I944" s="116"/>
      <c r="J944" s="116"/>
      <c r="K944" s="116"/>
      <c r="L944" s="116"/>
      <c r="M944" s="116"/>
      <c r="N944" s="116"/>
      <c r="O944" s="116"/>
      <c r="P944" s="116"/>
      <c r="Q944" s="116"/>
      <c r="R944" s="116"/>
      <c r="S944" s="116"/>
      <c r="T944" s="116"/>
      <c r="U944" s="116"/>
      <c r="V944" s="116"/>
      <c r="W944" s="116"/>
      <c r="X944" s="116"/>
      <c r="Y944" s="116"/>
      <c r="Z944" s="116"/>
    </row>
    <row r="945">
      <c r="A945" s="116"/>
      <c r="B945" s="116"/>
      <c r="C945" s="116"/>
      <c r="D945" s="116"/>
      <c r="E945" s="116"/>
      <c r="F945" s="116"/>
      <c r="G945" s="116"/>
      <c r="H945" s="116"/>
      <c r="I945" s="116"/>
      <c r="J945" s="116"/>
      <c r="K945" s="116"/>
      <c r="L945" s="116"/>
      <c r="M945" s="116"/>
      <c r="N945" s="116"/>
      <c r="O945" s="116"/>
      <c r="P945" s="116"/>
      <c r="Q945" s="116"/>
      <c r="R945" s="116"/>
      <c r="S945" s="116"/>
      <c r="T945" s="116"/>
      <c r="U945" s="116"/>
      <c r="V945" s="116"/>
      <c r="W945" s="116"/>
      <c r="X945" s="116"/>
      <c r="Y945" s="116"/>
      <c r="Z945" s="116"/>
    </row>
    <row r="946">
      <c r="A946" s="116"/>
      <c r="B946" s="116"/>
      <c r="C946" s="116"/>
      <c r="D946" s="116"/>
      <c r="E946" s="116"/>
      <c r="F946" s="116"/>
      <c r="G946" s="116"/>
      <c r="H946" s="116"/>
      <c r="I946" s="116"/>
      <c r="J946" s="116"/>
      <c r="K946" s="116"/>
      <c r="L946" s="116"/>
      <c r="M946" s="116"/>
      <c r="N946" s="116"/>
      <c r="O946" s="116"/>
      <c r="P946" s="116"/>
      <c r="Q946" s="116"/>
      <c r="R946" s="116"/>
      <c r="S946" s="116"/>
      <c r="T946" s="116"/>
      <c r="U946" s="116"/>
      <c r="V946" s="116"/>
      <c r="W946" s="116"/>
      <c r="X946" s="116"/>
      <c r="Y946" s="116"/>
      <c r="Z946" s="116"/>
    </row>
    <row r="947">
      <c r="A947" s="116"/>
      <c r="B947" s="116"/>
      <c r="C947" s="116"/>
      <c r="D947" s="116"/>
      <c r="E947" s="116"/>
      <c r="F947" s="116"/>
      <c r="G947" s="116"/>
      <c r="H947" s="116"/>
      <c r="I947" s="116"/>
      <c r="J947" s="116"/>
      <c r="K947" s="116"/>
      <c r="L947" s="116"/>
      <c r="M947" s="116"/>
      <c r="N947" s="116"/>
      <c r="O947" s="116"/>
      <c r="P947" s="116"/>
      <c r="Q947" s="116"/>
      <c r="R947" s="116"/>
      <c r="S947" s="116"/>
      <c r="T947" s="116"/>
      <c r="U947" s="116"/>
      <c r="V947" s="116"/>
      <c r="W947" s="116"/>
      <c r="X947" s="116"/>
      <c r="Y947" s="116"/>
      <c r="Z947" s="116"/>
    </row>
    <row r="948">
      <c r="A948" s="116"/>
      <c r="B948" s="116"/>
      <c r="C948" s="116"/>
      <c r="D948" s="116"/>
      <c r="E948" s="116"/>
      <c r="F948" s="116"/>
      <c r="G948" s="116"/>
      <c r="H948" s="116"/>
      <c r="I948" s="116"/>
      <c r="J948" s="116"/>
      <c r="K948" s="116"/>
      <c r="L948" s="116"/>
      <c r="M948" s="116"/>
      <c r="N948" s="116"/>
      <c r="O948" s="116"/>
      <c r="P948" s="116"/>
      <c r="Q948" s="116"/>
      <c r="R948" s="116"/>
      <c r="S948" s="116"/>
      <c r="T948" s="116"/>
      <c r="U948" s="116"/>
      <c r="V948" s="116"/>
      <c r="W948" s="116"/>
      <c r="X948" s="116"/>
      <c r="Y948" s="116"/>
      <c r="Z948" s="116"/>
    </row>
    <row r="949">
      <c r="A949" s="116"/>
      <c r="B949" s="116"/>
      <c r="C949" s="116"/>
      <c r="D949" s="116"/>
      <c r="E949" s="116"/>
      <c r="F949" s="116"/>
      <c r="G949" s="116"/>
      <c r="H949" s="116"/>
      <c r="I949" s="116"/>
      <c r="J949" s="116"/>
      <c r="K949" s="116"/>
      <c r="L949" s="116"/>
      <c r="M949" s="116"/>
      <c r="N949" s="116"/>
      <c r="O949" s="116"/>
      <c r="P949" s="116"/>
      <c r="Q949" s="116"/>
      <c r="R949" s="116"/>
      <c r="S949" s="116"/>
      <c r="T949" s="116"/>
      <c r="U949" s="116"/>
      <c r="V949" s="116"/>
      <c r="W949" s="116"/>
      <c r="X949" s="116"/>
      <c r="Y949" s="116"/>
      <c r="Z949" s="116"/>
    </row>
    <row r="950">
      <c r="A950" s="116"/>
      <c r="B950" s="116"/>
      <c r="C950" s="116"/>
      <c r="D950" s="116"/>
      <c r="E950" s="116"/>
      <c r="F950" s="116"/>
      <c r="G950" s="116"/>
      <c r="H950" s="116"/>
      <c r="I950" s="116"/>
      <c r="J950" s="116"/>
      <c r="K950" s="116"/>
      <c r="L950" s="116"/>
      <c r="M950" s="116"/>
      <c r="N950" s="116"/>
      <c r="O950" s="116"/>
      <c r="P950" s="116"/>
      <c r="Q950" s="116"/>
      <c r="R950" s="116"/>
      <c r="S950" s="116"/>
      <c r="T950" s="116"/>
      <c r="U950" s="116"/>
      <c r="V950" s="116"/>
      <c r="W950" s="116"/>
      <c r="X950" s="116"/>
      <c r="Y950" s="116"/>
      <c r="Z950" s="116"/>
    </row>
    <row r="951">
      <c r="A951" s="116"/>
      <c r="B951" s="116"/>
      <c r="C951" s="116"/>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c r="Z951" s="116"/>
    </row>
    <row r="952">
      <c r="A952" s="116"/>
      <c r="B952" s="116"/>
      <c r="C952" s="116"/>
      <c r="D952" s="116"/>
      <c r="E952" s="116"/>
      <c r="F952" s="116"/>
      <c r="G952" s="116"/>
      <c r="H952" s="116"/>
      <c r="I952" s="116"/>
      <c r="J952" s="116"/>
      <c r="K952" s="116"/>
      <c r="L952" s="116"/>
      <c r="M952" s="116"/>
      <c r="N952" s="116"/>
      <c r="O952" s="116"/>
      <c r="P952" s="116"/>
      <c r="Q952" s="116"/>
      <c r="R952" s="116"/>
      <c r="S952" s="116"/>
      <c r="T952" s="116"/>
      <c r="U952" s="116"/>
      <c r="V952" s="116"/>
      <c r="W952" s="116"/>
      <c r="X952" s="116"/>
      <c r="Y952" s="116"/>
      <c r="Z952" s="116"/>
    </row>
    <row r="953">
      <c r="A953" s="116"/>
      <c r="B953" s="116"/>
      <c r="C953" s="116"/>
      <c r="D953" s="116"/>
      <c r="E953" s="116"/>
      <c r="F953" s="116"/>
      <c r="G953" s="116"/>
      <c r="H953" s="116"/>
      <c r="I953" s="116"/>
      <c r="J953" s="116"/>
      <c r="K953" s="116"/>
      <c r="L953" s="116"/>
      <c r="M953" s="116"/>
      <c r="N953" s="116"/>
      <c r="O953" s="116"/>
      <c r="P953" s="116"/>
      <c r="Q953" s="116"/>
      <c r="R953" s="116"/>
      <c r="S953" s="116"/>
      <c r="T953" s="116"/>
      <c r="U953" s="116"/>
      <c r="V953" s="116"/>
      <c r="W953" s="116"/>
      <c r="X953" s="116"/>
      <c r="Y953" s="116"/>
      <c r="Z953" s="116"/>
    </row>
    <row r="954">
      <c r="A954" s="116"/>
      <c r="B954" s="116"/>
      <c r="C954" s="116"/>
      <c r="D954" s="116"/>
      <c r="E954" s="116"/>
      <c r="F954" s="116"/>
      <c r="G954" s="116"/>
      <c r="H954" s="116"/>
      <c r="I954" s="116"/>
      <c r="J954" s="116"/>
      <c r="K954" s="116"/>
      <c r="L954" s="116"/>
      <c r="M954" s="116"/>
      <c r="N954" s="116"/>
      <c r="O954" s="116"/>
      <c r="P954" s="116"/>
      <c r="Q954" s="116"/>
      <c r="R954" s="116"/>
      <c r="S954" s="116"/>
      <c r="T954" s="116"/>
      <c r="U954" s="116"/>
      <c r="V954" s="116"/>
      <c r="W954" s="116"/>
      <c r="X954" s="116"/>
      <c r="Y954" s="116"/>
      <c r="Z954" s="116"/>
    </row>
    <row r="955">
      <c r="A955" s="116"/>
      <c r="B955" s="116"/>
      <c r="C955" s="116"/>
      <c r="D955" s="116"/>
      <c r="E955" s="116"/>
      <c r="F955" s="116"/>
      <c r="G955" s="116"/>
      <c r="H955" s="116"/>
      <c r="I955" s="116"/>
      <c r="J955" s="116"/>
      <c r="K955" s="116"/>
      <c r="L955" s="116"/>
      <c r="M955" s="116"/>
      <c r="N955" s="116"/>
      <c r="O955" s="116"/>
      <c r="P955" s="116"/>
      <c r="Q955" s="116"/>
      <c r="R955" s="116"/>
      <c r="S955" s="116"/>
      <c r="T955" s="116"/>
      <c r="U955" s="116"/>
      <c r="V955" s="116"/>
      <c r="W955" s="116"/>
      <c r="X955" s="116"/>
      <c r="Y955" s="116"/>
      <c r="Z955" s="116"/>
    </row>
    <row r="956">
      <c r="A956" s="116"/>
      <c r="B956" s="116"/>
      <c r="C956" s="116"/>
      <c r="D956" s="116"/>
      <c r="E956" s="116"/>
      <c r="F956" s="116"/>
      <c r="G956" s="116"/>
      <c r="H956" s="116"/>
      <c r="I956" s="116"/>
      <c r="J956" s="116"/>
      <c r="K956" s="116"/>
      <c r="L956" s="116"/>
      <c r="M956" s="116"/>
      <c r="N956" s="116"/>
      <c r="O956" s="116"/>
      <c r="P956" s="116"/>
      <c r="Q956" s="116"/>
      <c r="R956" s="116"/>
      <c r="S956" s="116"/>
      <c r="T956" s="116"/>
      <c r="U956" s="116"/>
      <c r="V956" s="116"/>
      <c r="W956" s="116"/>
      <c r="X956" s="116"/>
      <c r="Y956" s="116"/>
      <c r="Z956" s="116"/>
    </row>
    <row r="957">
      <c r="A957" s="116"/>
      <c r="B957" s="116"/>
      <c r="C957" s="116"/>
      <c r="D957" s="116"/>
      <c r="E957" s="116"/>
      <c r="F957" s="116"/>
      <c r="G957" s="116"/>
      <c r="H957" s="116"/>
      <c r="I957" s="116"/>
      <c r="J957" s="116"/>
      <c r="K957" s="116"/>
      <c r="L957" s="116"/>
      <c r="M957" s="116"/>
      <c r="N957" s="116"/>
      <c r="O957" s="116"/>
      <c r="P957" s="116"/>
      <c r="Q957" s="116"/>
      <c r="R957" s="116"/>
      <c r="S957" s="116"/>
      <c r="T957" s="116"/>
      <c r="U957" s="116"/>
      <c r="V957" s="116"/>
      <c r="W957" s="116"/>
      <c r="X957" s="116"/>
      <c r="Y957" s="116"/>
      <c r="Z957" s="116"/>
    </row>
    <row r="958">
      <c r="A958" s="116"/>
      <c r="B958" s="116"/>
      <c r="C958" s="116"/>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c r="Z958" s="116"/>
    </row>
    <row r="959">
      <c r="A959" s="116"/>
      <c r="B959" s="116"/>
      <c r="C959" s="116"/>
      <c r="D959" s="116"/>
      <c r="E959" s="116"/>
      <c r="F959" s="116"/>
      <c r="G959" s="116"/>
      <c r="H959" s="116"/>
      <c r="I959" s="116"/>
      <c r="J959" s="116"/>
      <c r="K959" s="116"/>
      <c r="L959" s="116"/>
      <c r="M959" s="116"/>
      <c r="N959" s="116"/>
      <c r="O959" s="116"/>
      <c r="P959" s="116"/>
      <c r="Q959" s="116"/>
      <c r="R959" s="116"/>
      <c r="S959" s="116"/>
      <c r="T959" s="116"/>
      <c r="U959" s="116"/>
      <c r="V959" s="116"/>
      <c r="W959" s="116"/>
      <c r="X959" s="116"/>
      <c r="Y959" s="116"/>
      <c r="Z959" s="116"/>
    </row>
    <row r="960">
      <c r="A960" s="116"/>
      <c r="B960" s="116"/>
      <c r="C960" s="116"/>
      <c r="D960" s="116"/>
      <c r="E960" s="116"/>
      <c r="F960" s="116"/>
      <c r="G960" s="116"/>
      <c r="H960" s="116"/>
      <c r="I960" s="116"/>
      <c r="J960" s="116"/>
      <c r="K960" s="116"/>
      <c r="L960" s="116"/>
      <c r="M960" s="116"/>
      <c r="N960" s="116"/>
      <c r="O960" s="116"/>
      <c r="P960" s="116"/>
      <c r="Q960" s="116"/>
      <c r="R960" s="116"/>
      <c r="S960" s="116"/>
      <c r="T960" s="116"/>
      <c r="U960" s="116"/>
      <c r="V960" s="116"/>
      <c r="W960" s="116"/>
      <c r="X960" s="116"/>
      <c r="Y960" s="116"/>
      <c r="Z960" s="116"/>
    </row>
    <row r="961">
      <c r="A961" s="116"/>
      <c r="B961" s="116"/>
      <c r="C961" s="116"/>
      <c r="D961" s="116"/>
      <c r="E961" s="116"/>
      <c r="F961" s="116"/>
      <c r="G961" s="116"/>
      <c r="H961" s="116"/>
      <c r="I961" s="116"/>
      <c r="J961" s="116"/>
      <c r="K961" s="116"/>
      <c r="L961" s="116"/>
      <c r="M961" s="116"/>
      <c r="N961" s="116"/>
      <c r="O961" s="116"/>
      <c r="P961" s="116"/>
      <c r="Q961" s="116"/>
      <c r="R961" s="116"/>
      <c r="S961" s="116"/>
      <c r="T961" s="116"/>
      <c r="U961" s="116"/>
      <c r="V961" s="116"/>
      <c r="W961" s="116"/>
      <c r="X961" s="116"/>
      <c r="Y961" s="116"/>
      <c r="Z961" s="116"/>
    </row>
    <row r="962">
      <c r="A962" s="116"/>
      <c r="B962" s="116"/>
      <c r="C962" s="116"/>
      <c r="D962" s="116"/>
      <c r="E962" s="116"/>
      <c r="F962" s="116"/>
      <c r="G962" s="116"/>
      <c r="H962" s="116"/>
      <c r="I962" s="116"/>
      <c r="J962" s="116"/>
      <c r="K962" s="116"/>
      <c r="L962" s="116"/>
      <c r="M962" s="116"/>
      <c r="N962" s="116"/>
      <c r="O962" s="116"/>
      <c r="P962" s="116"/>
      <c r="Q962" s="116"/>
      <c r="R962" s="116"/>
      <c r="S962" s="116"/>
      <c r="T962" s="116"/>
      <c r="U962" s="116"/>
      <c r="V962" s="116"/>
      <c r="W962" s="116"/>
      <c r="X962" s="116"/>
      <c r="Y962" s="116"/>
      <c r="Z962" s="116"/>
    </row>
    <row r="963">
      <c r="A963" s="116"/>
      <c r="B963" s="116"/>
      <c r="C963" s="116"/>
      <c r="D963" s="116"/>
      <c r="E963" s="116"/>
      <c r="F963" s="116"/>
      <c r="G963" s="116"/>
      <c r="H963" s="116"/>
      <c r="I963" s="116"/>
      <c r="J963" s="116"/>
      <c r="K963" s="116"/>
      <c r="L963" s="116"/>
      <c r="M963" s="116"/>
      <c r="N963" s="116"/>
      <c r="O963" s="116"/>
      <c r="P963" s="116"/>
      <c r="Q963" s="116"/>
      <c r="R963" s="116"/>
      <c r="S963" s="116"/>
      <c r="T963" s="116"/>
      <c r="U963" s="116"/>
      <c r="V963" s="116"/>
      <c r="W963" s="116"/>
      <c r="X963" s="116"/>
      <c r="Y963" s="116"/>
      <c r="Z963" s="116"/>
    </row>
    <row r="964">
      <c r="A964" s="116"/>
      <c r="B964" s="116"/>
      <c r="C964" s="116"/>
      <c r="D964" s="116"/>
      <c r="E964" s="116"/>
      <c r="F964" s="116"/>
      <c r="G964" s="116"/>
      <c r="H964" s="116"/>
      <c r="I964" s="116"/>
      <c r="J964" s="116"/>
      <c r="K964" s="116"/>
      <c r="L964" s="116"/>
      <c r="M964" s="116"/>
      <c r="N964" s="116"/>
      <c r="O964" s="116"/>
      <c r="P964" s="116"/>
      <c r="Q964" s="116"/>
      <c r="R964" s="116"/>
      <c r="S964" s="116"/>
      <c r="T964" s="116"/>
      <c r="U964" s="116"/>
      <c r="V964" s="116"/>
      <c r="W964" s="116"/>
      <c r="X964" s="116"/>
      <c r="Y964" s="116"/>
      <c r="Z964" s="116"/>
    </row>
    <row r="965">
      <c r="A965" s="116"/>
      <c r="B965" s="116"/>
      <c r="C965" s="116"/>
      <c r="D965" s="116"/>
      <c r="E965" s="116"/>
      <c r="F965" s="116"/>
      <c r="G965" s="116"/>
      <c r="H965" s="116"/>
      <c r="I965" s="116"/>
      <c r="J965" s="116"/>
      <c r="K965" s="116"/>
      <c r="L965" s="116"/>
      <c r="M965" s="116"/>
      <c r="N965" s="116"/>
      <c r="O965" s="116"/>
      <c r="P965" s="116"/>
      <c r="Q965" s="116"/>
      <c r="R965" s="116"/>
      <c r="S965" s="116"/>
      <c r="T965" s="116"/>
      <c r="U965" s="116"/>
      <c r="V965" s="116"/>
      <c r="W965" s="116"/>
      <c r="X965" s="116"/>
      <c r="Y965" s="116"/>
      <c r="Z965" s="116"/>
    </row>
    <row r="966">
      <c r="A966" s="116"/>
      <c r="B966" s="116"/>
      <c r="C966" s="116"/>
      <c r="D966" s="116"/>
      <c r="E966" s="116"/>
      <c r="F966" s="116"/>
      <c r="G966" s="116"/>
      <c r="H966" s="116"/>
      <c r="I966" s="116"/>
      <c r="J966" s="116"/>
      <c r="K966" s="116"/>
      <c r="L966" s="116"/>
      <c r="M966" s="116"/>
      <c r="N966" s="116"/>
      <c r="O966" s="116"/>
      <c r="P966" s="116"/>
      <c r="Q966" s="116"/>
      <c r="R966" s="116"/>
      <c r="S966" s="116"/>
      <c r="T966" s="116"/>
      <c r="U966" s="116"/>
      <c r="V966" s="116"/>
      <c r="W966" s="116"/>
      <c r="X966" s="116"/>
      <c r="Y966" s="116"/>
      <c r="Z966" s="116"/>
    </row>
    <row r="967">
      <c r="A967" s="116"/>
      <c r="B967" s="116"/>
      <c r="C967" s="116"/>
      <c r="D967" s="116"/>
      <c r="E967" s="116"/>
      <c r="F967" s="116"/>
      <c r="G967" s="116"/>
      <c r="H967" s="116"/>
      <c r="I967" s="116"/>
      <c r="J967" s="116"/>
      <c r="K967" s="116"/>
      <c r="L967" s="116"/>
      <c r="M967" s="116"/>
      <c r="N967" s="116"/>
      <c r="O967" s="116"/>
      <c r="P967" s="116"/>
      <c r="Q967" s="116"/>
      <c r="R967" s="116"/>
      <c r="S967" s="116"/>
      <c r="T967" s="116"/>
      <c r="U967" s="116"/>
      <c r="V967" s="116"/>
      <c r="W967" s="116"/>
      <c r="X967" s="116"/>
      <c r="Y967" s="116"/>
      <c r="Z967" s="116"/>
    </row>
    <row r="968">
      <c r="A968" s="116"/>
      <c r="B968" s="116"/>
      <c r="C968" s="116"/>
      <c r="D968" s="116"/>
      <c r="E968" s="116"/>
      <c r="F968" s="116"/>
      <c r="G968" s="116"/>
      <c r="H968" s="116"/>
      <c r="I968" s="116"/>
      <c r="J968" s="116"/>
      <c r="K968" s="116"/>
      <c r="L968" s="116"/>
      <c r="M968" s="116"/>
      <c r="N968" s="116"/>
      <c r="O968" s="116"/>
      <c r="P968" s="116"/>
      <c r="Q968" s="116"/>
      <c r="R968" s="116"/>
      <c r="S968" s="116"/>
      <c r="T968" s="116"/>
      <c r="U968" s="116"/>
      <c r="V968" s="116"/>
      <c r="W968" s="116"/>
      <c r="X968" s="116"/>
      <c r="Y968" s="116"/>
      <c r="Z968" s="116"/>
    </row>
    <row r="969">
      <c r="A969" s="116"/>
      <c r="B969" s="116"/>
      <c r="C969" s="116"/>
      <c r="D969" s="116"/>
      <c r="E969" s="116"/>
      <c r="F969" s="116"/>
      <c r="G969" s="116"/>
      <c r="H969" s="116"/>
      <c r="I969" s="116"/>
      <c r="J969" s="116"/>
      <c r="K969" s="116"/>
      <c r="L969" s="116"/>
      <c r="M969" s="116"/>
      <c r="N969" s="116"/>
      <c r="O969" s="116"/>
      <c r="P969" s="116"/>
      <c r="Q969" s="116"/>
      <c r="R969" s="116"/>
      <c r="S969" s="116"/>
      <c r="T969" s="116"/>
      <c r="U969" s="116"/>
      <c r="V969" s="116"/>
      <c r="W969" s="116"/>
      <c r="X969" s="116"/>
      <c r="Y969" s="116"/>
      <c r="Z969" s="116"/>
    </row>
    <row r="970">
      <c r="A970" s="116"/>
      <c r="B970" s="116"/>
      <c r="C970" s="116"/>
      <c r="D970" s="116"/>
      <c r="E970" s="116"/>
      <c r="F970" s="116"/>
      <c r="G970" s="116"/>
      <c r="H970" s="116"/>
      <c r="I970" s="116"/>
      <c r="J970" s="116"/>
      <c r="K970" s="116"/>
      <c r="L970" s="116"/>
      <c r="M970" s="116"/>
      <c r="N970" s="116"/>
      <c r="O970" s="116"/>
      <c r="P970" s="116"/>
      <c r="Q970" s="116"/>
      <c r="R970" s="116"/>
      <c r="S970" s="116"/>
      <c r="T970" s="116"/>
      <c r="U970" s="116"/>
      <c r="V970" s="116"/>
      <c r="W970" s="116"/>
      <c r="X970" s="116"/>
      <c r="Y970" s="116"/>
      <c r="Z970" s="116"/>
    </row>
    <row r="971">
      <c r="A971" s="116"/>
      <c r="B971" s="116"/>
      <c r="C971" s="116"/>
      <c r="D971" s="116"/>
      <c r="E971" s="116"/>
      <c r="F971" s="116"/>
      <c r="G971" s="116"/>
      <c r="H971" s="116"/>
      <c r="I971" s="116"/>
      <c r="J971" s="116"/>
      <c r="K971" s="116"/>
      <c r="L971" s="116"/>
      <c r="M971" s="116"/>
      <c r="N971" s="116"/>
      <c r="O971" s="116"/>
      <c r="P971" s="116"/>
      <c r="Q971" s="116"/>
      <c r="R971" s="116"/>
      <c r="S971" s="116"/>
      <c r="T971" s="116"/>
      <c r="U971" s="116"/>
      <c r="V971" s="116"/>
      <c r="W971" s="116"/>
      <c r="X971" s="116"/>
      <c r="Y971" s="116"/>
      <c r="Z971" s="116"/>
    </row>
    <row r="972">
      <c r="A972" s="116"/>
      <c r="B972" s="116"/>
      <c r="C972" s="116"/>
      <c r="D972" s="116"/>
      <c r="E972" s="116"/>
      <c r="F972" s="116"/>
      <c r="G972" s="116"/>
      <c r="H972" s="116"/>
      <c r="I972" s="116"/>
      <c r="J972" s="116"/>
      <c r="K972" s="116"/>
      <c r="L972" s="116"/>
      <c r="M972" s="116"/>
      <c r="N972" s="116"/>
      <c r="O972" s="116"/>
      <c r="P972" s="116"/>
      <c r="Q972" s="116"/>
      <c r="R972" s="116"/>
      <c r="S972" s="116"/>
      <c r="T972" s="116"/>
      <c r="U972" s="116"/>
      <c r="V972" s="116"/>
      <c r="W972" s="116"/>
      <c r="X972" s="116"/>
      <c r="Y972" s="116"/>
      <c r="Z972" s="116"/>
    </row>
    <row r="973">
      <c r="A973" s="116"/>
      <c r="B973" s="116"/>
      <c r="C973" s="116"/>
      <c r="D973" s="116"/>
      <c r="E973" s="116"/>
      <c r="F973" s="116"/>
      <c r="G973" s="116"/>
      <c r="H973" s="116"/>
      <c r="I973" s="116"/>
      <c r="J973" s="116"/>
      <c r="K973" s="116"/>
      <c r="L973" s="116"/>
      <c r="M973" s="116"/>
      <c r="N973" s="116"/>
      <c r="O973" s="116"/>
      <c r="P973" s="116"/>
      <c r="Q973" s="116"/>
      <c r="R973" s="116"/>
      <c r="S973" s="116"/>
      <c r="T973" s="116"/>
      <c r="U973" s="116"/>
      <c r="V973" s="116"/>
      <c r="W973" s="116"/>
      <c r="X973" s="116"/>
      <c r="Y973" s="116"/>
      <c r="Z973" s="116"/>
    </row>
    <row r="974">
      <c r="A974" s="116"/>
      <c r="B974" s="116"/>
      <c r="C974" s="116"/>
      <c r="D974" s="116"/>
      <c r="E974" s="116"/>
      <c r="F974" s="116"/>
      <c r="G974" s="116"/>
      <c r="H974" s="116"/>
      <c r="I974" s="116"/>
      <c r="J974" s="116"/>
      <c r="K974" s="116"/>
      <c r="L974" s="116"/>
      <c r="M974" s="116"/>
      <c r="N974" s="116"/>
      <c r="O974" s="116"/>
      <c r="P974" s="116"/>
      <c r="Q974" s="116"/>
      <c r="R974" s="116"/>
      <c r="S974" s="116"/>
      <c r="T974" s="116"/>
      <c r="U974" s="116"/>
      <c r="V974" s="116"/>
      <c r="W974" s="116"/>
      <c r="X974" s="116"/>
      <c r="Y974" s="116"/>
      <c r="Z974" s="116"/>
    </row>
    <row r="975">
      <c r="A975" s="116"/>
      <c r="B975" s="116"/>
      <c r="C975" s="116"/>
      <c r="D975" s="116"/>
      <c r="E975" s="116"/>
      <c r="F975" s="116"/>
      <c r="G975" s="116"/>
      <c r="H975" s="116"/>
      <c r="I975" s="116"/>
      <c r="J975" s="116"/>
      <c r="K975" s="116"/>
      <c r="L975" s="116"/>
      <c r="M975" s="116"/>
      <c r="N975" s="116"/>
      <c r="O975" s="116"/>
      <c r="P975" s="116"/>
      <c r="Q975" s="116"/>
      <c r="R975" s="116"/>
      <c r="S975" s="116"/>
      <c r="T975" s="116"/>
      <c r="U975" s="116"/>
      <c r="V975" s="116"/>
      <c r="W975" s="116"/>
      <c r="X975" s="116"/>
      <c r="Y975" s="116"/>
      <c r="Z975" s="116"/>
    </row>
    <row r="976">
      <c r="A976" s="116"/>
      <c r="B976" s="116"/>
      <c r="C976" s="116"/>
      <c r="D976" s="116"/>
      <c r="E976" s="116"/>
      <c r="F976" s="116"/>
      <c r="G976" s="116"/>
      <c r="H976" s="116"/>
      <c r="I976" s="116"/>
      <c r="J976" s="116"/>
      <c r="K976" s="116"/>
      <c r="L976" s="116"/>
      <c r="M976" s="116"/>
      <c r="N976" s="116"/>
      <c r="O976" s="116"/>
      <c r="P976" s="116"/>
      <c r="Q976" s="116"/>
      <c r="R976" s="116"/>
      <c r="S976" s="116"/>
      <c r="T976" s="116"/>
      <c r="U976" s="116"/>
      <c r="V976" s="116"/>
      <c r="W976" s="116"/>
      <c r="X976" s="116"/>
      <c r="Y976" s="116"/>
      <c r="Z976" s="116"/>
    </row>
    <row r="977">
      <c r="A977" s="116"/>
      <c r="B977" s="116"/>
      <c r="C977" s="116"/>
      <c r="D977" s="116"/>
      <c r="E977" s="116"/>
      <c r="F977" s="116"/>
      <c r="G977" s="116"/>
      <c r="H977" s="116"/>
      <c r="I977" s="116"/>
      <c r="J977" s="116"/>
      <c r="K977" s="116"/>
      <c r="L977" s="116"/>
      <c r="M977" s="116"/>
      <c r="N977" s="116"/>
      <c r="O977" s="116"/>
      <c r="P977" s="116"/>
      <c r="Q977" s="116"/>
      <c r="R977" s="116"/>
      <c r="S977" s="116"/>
      <c r="T977" s="116"/>
      <c r="U977" s="116"/>
      <c r="V977" s="116"/>
      <c r="W977" s="116"/>
      <c r="X977" s="116"/>
      <c r="Y977" s="116"/>
      <c r="Z977" s="116"/>
    </row>
    <row r="978">
      <c r="A978" s="116"/>
      <c r="B978" s="116"/>
      <c r="C978" s="116"/>
      <c r="D978" s="116"/>
      <c r="E978" s="116"/>
      <c r="F978" s="116"/>
      <c r="G978" s="116"/>
      <c r="H978" s="116"/>
      <c r="I978" s="116"/>
      <c r="J978" s="116"/>
      <c r="K978" s="116"/>
      <c r="L978" s="116"/>
      <c r="M978" s="116"/>
      <c r="N978" s="116"/>
      <c r="O978" s="116"/>
      <c r="P978" s="116"/>
      <c r="Q978" s="116"/>
      <c r="R978" s="116"/>
      <c r="S978" s="116"/>
      <c r="T978" s="116"/>
      <c r="U978" s="116"/>
      <c r="V978" s="116"/>
      <c r="W978" s="116"/>
      <c r="X978" s="116"/>
      <c r="Y978" s="116"/>
      <c r="Z978" s="116"/>
    </row>
    <row r="979">
      <c r="A979" s="116"/>
      <c r="B979" s="116"/>
      <c r="C979" s="116"/>
      <c r="D979" s="116"/>
      <c r="E979" s="116"/>
      <c r="F979" s="116"/>
      <c r="G979" s="116"/>
      <c r="H979" s="116"/>
      <c r="I979" s="116"/>
      <c r="J979" s="116"/>
      <c r="K979" s="116"/>
      <c r="L979" s="116"/>
      <c r="M979" s="116"/>
      <c r="N979" s="116"/>
      <c r="O979" s="116"/>
      <c r="P979" s="116"/>
      <c r="Q979" s="116"/>
      <c r="R979" s="116"/>
      <c r="S979" s="116"/>
      <c r="T979" s="116"/>
      <c r="U979" s="116"/>
      <c r="V979" s="116"/>
      <c r="W979" s="116"/>
      <c r="X979" s="116"/>
      <c r="Y979" s="116"/>
      <c r="Z979" s="116"/>
    </row>
    <row r="980">
      <c r="A980" s="116"/>
      <c r="B980" s="116"/>
      <c r="C980" s="116"/>
      <c r="D980" s="116"/>
      <c r="E980" s="116"/>
      <c r="F980" s="116"/>
      <c r="G980" s="116"/>
      <c r="H980" s="116"/>
      <c r="I980" s="116"/>
      <c r="J980" s="116"/>
      <c r="K980" s="116"/>
      <c r="L980" s="116"/>
      <c r="M980" s="116"/>
      <c r="N980" s="116"/>
      <c r="O980" s="116"/>
      <c r="P980" s="116"/>
      <c r="Q980" s="116"/>
      <c r="R980" s="116"/>
      <c r="S980" s="116"/>
      <c r="T980" s="116"/>
      <c r="U980" s="116"/>
      <c r="V980" s="116"/>
      <c r="W980" s="116"/>
      <c r="X980" s="116"/>
      <c r="Y980" s="116"/>
      <c r="Z980" s="116"/>
    </row>
    <row r="981">
      <c r="A981" s="116"/>
      <c r="B981" s="116"/>
      <c r="C981" s="116"/>
      <c r="D981" s="116"/>
      <c r="E981" s="116"/>
      <c r="F981" s="116"/>
      <c r="G981" s="116"/>
      <c r="H981" s="116"/>
      <c r="I981" s="116"/>
      <c r="J981" s="116"/>
      <c r="K981" s="116"/>
      <c r="L981" s="116"/>
      <c r="M981" s="116"/>
      <c r="N981" s="116"/>
      <c r="O981" s="116"/>
      <c r="P981" s="116"/>
      <c r="Q981" s="116"/>
      <c r="R981" s="116"/>
      <c r="S981" s="116"/>
      <c r="T981" s="116"/>
      <c r="U981" s="116"/>
      <c r="V981" s="116"/>
      <c r="W981" s="116"/>
      <c r="X981" s="116"/>
      <c r="Y981" s="116"/>
      <c r="Z981" s="116"/>
    </row>
    <row r="982">
      <c r="A982" s="116"/>
      <c r="B982" s="116"/>
      <c r="C982" s="116"/>
      <c r="D982" s="116"/>
      <c r="E982" s="116"/>
      <c r="F982" s="116"/>
      <c r="G982" s="116"/>
      <c r="H982" s="116"/>
      <c r="I982" s="116"/>
      <c r="J982" s="116"/>
      <c r="K982" s="116"/>
      <c r="L982" s="116"/>
      <c r="M982" s="116"/>
      <c r="N982" s="116"/>
      <c r="O982" s="116"/>
      <c r="P982" s="116"/>
      <c r="Q982" s="116"/>
      <c r="R982" s="116"/>
      <c r="S982" s="116"/>
      <c r="T982" s="116"/>
      <c r="U982" s="116"/>
      <c r="V982" s="116"/>
      <c r="W982" s="116"/>
      <c r="X982" s="116"/>
      <c r="Y982" s="116"/>
      <c r="Z982" s="116"/>
    </row>
    <row r="983">
      <c r="A983" s="116"/>
      <c r="B983" s="116"/>
      <c r="C983" s="116"/>
      <c r="D983" s="116"/>
      <c r="E983" s="116"/>
      <c r="F983" s="116"/>
      <c r="G983" s="116"/>
      <c r="H983" s="116"/>
      <c r="I983" s="116"/>
      <c r="J983" s="116"/>
      <c r="K983" s="116"/>
      <c r="L983" s="116"/>
      <c r="M983" s="116"/>
      <c r="N983" s="116"/>
      <c r="O983" s="116"/>
      <c r="P983" s="116"/>
      <c r="Q983" s="116"/>
      <c r="R983" s="116"/>
      <c r="S983" s="116"/>
      <c r="T983" s="116"/>
      <c r="U983" s="116"/>
      <c r="V983" s="116"/>
      <c r="W983" s="116"/>
      <c r="X983" s="116"/>
      <c r="Y983" s="116"/>
      <c r="Z983" s="116"/>
    </row>
    <row r="984">
      <c r="A984" s="116"/>
      <c r="B984" s="116"/>
      <c r="C984" s="116"/>
      <c r="D984" s="116"/>
      <c r="E984" s="116"/>
      <c r="F984" s="116"/>
      <c r="G984" s="116"/>
      <c r="H984" s="116"/>
      <c r="I984" s="116"/>
      <c r="J984" s="116"/>
      <c r="K984" s="116"/>
      <c r="L984" s="116"/>
      <c r="M984" s="116"/>
      <c r="N984" s="116"/>
      <c r="O984" s="116"/>
      <c r="P984" s="116"/>
      <c r="Q984" s="116"/>
      <c r="R984" s="116"/>
      <c r="S984" s="116"/>
      <c r="T984" s="116"/>
      <c r="U984" s="116"/>
      <c r="V984" s="116"/>
      <c r="W984" s="116"/>
      <c r="X984" s="116"/>
      <c r="Y984" s="116"/>
      <c r="Z984" s="116"/>
    </row>
    <row r="985">
      <c r="A985" s="116"/>
      <c r="B985" s="116"/>
      <c r="C985" s="116"/>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c r="Z985" s="116"/>
    </row>
    <row r="986">
      <c r="A986" s="116"/>
      <c r="B986" s="116"/>
      <c r="C986" s="116"/>
      <c r="D986" s="116"/>
      <c r="E986" s="116"/>
      <c r="F986" s="116"/>
      <c r="G986" s="116"/>
      <c r="H986" s="116"/>
      <c r="I986" s="116"/>
      <c r="J986" s="116"/>
      <c r="K986" s="116"/>
      <c r="L986" s="116"/>
      <c r="M986" s="116"/>
      <c r="N986" s="116"/>
      <c r="O986" s="116"/>
      <c r="P986" s="116"/>
      <c r="Q986" s="116"/>
      <c r="R986" s="116"/>
      <c r="S986" s="116"/>
      <c r="T986" s="116"/>
      <c r="U986" s="116"/>
      <c r="V986" s="116"/>
      <c r="W986" s="116"/>
      <c r="X986" s="116"/>
      <c r="Y986" s="116"/>
      <c r="Z986" s="116"/>
    </row>
    <row r="987">
      <c r="A987" s="116"/>
      <c r="B987" s="116"/>
      <c r="C987" s="116"/>
      <c r="D987" s="116"/>
      <c r="E987" s="116"/>
      <c r="F987" s="116"/>
      <c r="G987" s="116"/>
      <c r="H987" s="116"/>
      <c r="I987" s="116"/>
      <c r="J987" s="116"/>
      <c r="K987" s="116"/>
      <c r="L987" s="116"/>
      <c r="M987" s="116"/>
      <c r="N987" s="116"/>
      <c r="O987" s="116"/>
      <c r="P987" s="116"/>
      <c r="Q987" s="116"/>
      <c r="R987" s="116"/>
      <c r="S987" s="116"/>
      <c r="T987" s="116"/>
      <c r="U987" s="116"/>
      <c r="V987" s="116"/>
      <c r="W987" s="116"/>
      <c r="X987" s="116"/>
      <c r="Y987" s="116"/>
      <c r="Z987" s="116"/>
    </row>
    <row r="988">
      <c r="A988" s="116"/>
      <c r="B988" s="116"/>
      <c r="C988" s="116"/>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c r="Z988" s="116"/>
    </row>
    <row r="989">
      <c r="A989" s="116"/>
      <c r="B989" s="116"/>
      <c r="C989" s="116"/>
      <c r="D989" s="116"/>
      <c r="E989" s="116"/>
      <c r="F989" s="116"/>
      <c r="G989" s="116"/>
      <c r="H989" s="116"/>
      <c r="I989" s="116"/>
      <c r="J989" s="116"/>
      <c r="K989" s="116"/>
      <c r="L989" s="116"/>
      <c r="M989" s="116"/>
      <c r="N989" s="116"/>
      <c r="O989" s="116"/>
      <c r="P989" s="116"/>
      <c r="Q989" s="116"/>
      <c r="R989" s="116"/>
      <c r="S989" s="116"/>
      <c r="T989" s="116"/>
      <c r="U989" s="116"/>
      <c r="V989" s="116"/>
      <c r="W989" s="116"/>
      <c r="X989" s="116"/>
      <c r="Y989" s="116"/>
      <c r="Z989" s="116"/>
    </row>
    <row r="990">
      <c r="A990" s="116"/>
      <c r="B990" s="116"/>
      <c r="C990" s="116"/>
      <c r="D990" s="116"/>
      <c r="E990" s="116"/>
      <c r="F990" s="116"/>
      <c r="G990" s="116"/>
      <c r="H990" s="116"/>
      <c r="I990" s="116"/>
      <c r="J990" s="116"/>
      <c r="K990" s="116"/>
      <c r="L990" s="116"/>
      <c r="M990" s="116"/>
      <c r="N990" s="116"/>
      <c r="O990" s="116"/>
      <c r="P990" s="116"/>
      <c r="Q990" s="116"/>
      <c r="R990" s="116"/>
      <c r="S990" s="116"/>
      <c r="T990" s="116"/>
      <c r="U990" s="116"/>
      <c r="V990" s="116"/>
      <c r="W990" s="116"/>
      <c r="X990" s="116"/>
      <c r="Y990" s="116"/>
      <c r="Z990" s="116"/>
    </row>
    <row r="991">
      <c r="A991" s="116"/>
      <c r="B991" s="116"/>
      <c r="C991" s="116"/>
      <c r="D991" s="116"/>
      <c r="E991" s="116"/>
      <c r="F991" s="116"/>
      <c r="G991" s="116"/>
      <c r="H991" s="116"/>
      <c r="I991" s="116"/>
      <c r="J991" s="116"/>
      <c r="K991" s="116"/>
      <c r="L991" s="116"/>
      <c r="M991" s="116"/>
      <c r="N991" s="116"/>
      <c r="O991" s="116"/>
      <c r="P991" s="116"/>
      <c r="Q991" s="116"/>
      <c r="R991" s="116"/>
      <c r="S991" s="116"/>
      <c r="T991" s="116"/>
      <c r="U991" s="116"/>
      <c r="V991" s="116"/>
      <c r="W991" s="116"/>
      <c r="X991" s="116"/>
      <c r="Y991" s="116"/>
      <c r="Z991" s="116"/>
    </row>
    <row r="992">
      <c r="A992" s="116"/>
      <c r="B992" s="116"/>
      <c r="C992" s="116"/>
      <c r="D992" s="116"/>
      <c r="E992" s="116"/>
      <c r="F992" s="116"/>
      <c r="G992" s="116"/>
      <c r="H992" s="116"/>
      <c r="I992" s="116"/>
      <c r="J992" s="116"/>
      <c r="K992" s="116"/>
      <c r="L992" s="116"/>
      <c r="M992" s="116"/>
      <c r="N992" s="116"/>
      <c r="O992" s="116"/>
      <c r="P992" s="116"/>
      <c r="Q992" s="116"/>
      <c r="R992" s="116"/>
      <c r="S992" s="116"/>
      <c r="T992" s="116"/>
      <c r="U992" s="116"/>
      <c r="V992" s="116"/>
      <c r="W992" s="116"/>
      <c r="X992" s="116"/>
      <c r="Y992" s="116"/>
      <c r="Z992" s="116"/>
    </row>
    <row r="993">
      <c r="A993" s="116"/>
      <c r="B993" s="116"/>
      <c r="C993" s="116"/>
      <c r="D993" s="116"/>
      <c r="E993" s="116"/>
      <c r="F993" s="116"/>
      <c r="G993" s="116"/>
      <c r="H993" s="116"/>
      <c r="I993" s="116"/>
      <c r="J993" s="116"/>
      <c r="K993" s="116"/>
      <c r="L993" s="116"/>
      <c r="M993" s="116"/>
      <c r="N993" s="116"/>
      <c r="O993" s="116"/>
      <c r="P993" s="116"/>
      <c r="Q993" s="116"/>
      <c r="R993" s="116"/>
      <c r="S993" s="116"/>
      <c r="T993" s="116"/>
      <c r="U993" s="116"/>
      <c r="V993" s="116"/>
      <c r="W993" s="116"/>
      <c r="X993" s="116"/>
      <c r="Y993" s="116"/>
      <c r="Z993" s="116"/>
    </row>
    <row r="994">
      <c r="A994" s="116"/>
      <c r="B994" s="116"/>
      <c r="C994" s="116"/>
      <c r="D994" s="116"/>
      <c r="E994" s="116"/>
      <c r="F994" s="116"/>
      <c r="G994" s="116"/>
      <c r="H994" s="116"/>
      <c r="I994" s="116"/>
      <c r="J994" s="116"/>
      <c r="K994" s="116"/>
      <c r="L994" s="116"/>
      <c r="M994" s="116"/>
      <c r="N994" s="116"/>
      <c r="O994" s="116"/>
      <c r="P994" s="116"/>
      <c r="Q994" s="116"/>
      <c r="R994" s="116"/>
      <c r="S994" s="116"/>
      <c r="T994" s="116"/>
      <c r="U994" s="116"/>
      <c r="V994" s="116"/>
      <c r="W994" s="116"/>
      <c r="X994" s="116"/>
      <c r="Y994" s="116"/>
      <c r="Z994" s="116"/>
    </row>
    <row r="995">
      <c r="A995" s="116"/>
      <c r="B995" s="116"/>
      <c r="C995" s="116"/>
      <c r="D995" s="116"/>
      <c r="E995" s="116"/>
      <c r="F995" s="116"/>
      <c r="G995" s="116"/>
      <c r="H995" s="116"/>
      <c r="I995" s="116"/>
      <c r="J995" s="116"/>
      <c r="K995" s="116"/>
      <c r="L995" s="116"/>
      <c r="M995" s="116"/>
      <c r="N995" s="116"/>
      <c r="O995" s="116"/>
      <c r="P995" s="116"/>
      <c r="Q995" s="116"/>
      <c r="R995" s="116"/>
      <c r="S995" s="116"/>
      <c r="T995" s="116"/>
      <c r="U995" s="116"/>
      <c r="V995" s="116"/>
      <c r="W995" s="116"/>
      <c r="X995" s="116"/>
      <c r="Y995" s="116"/>
      <c r="Z995" s="116"/>
    </row>
    <row r="996">
      <c r="A996" s="116"/>
      <c r="B996" s="116"/>
      <c r="C996" s="116"/>
      <c r="D996" s="116"/>
      <c r="E996" s="116"/>
      <c r="F996" s="116"/>
      <c r="G996" s="116"/>
      <c r="H996" s="116"/>
      <c r="I996" s="116"/>
      <c r="J996" s="116"/>
      <c r="K996" s="116"/>
      <c r="L996" s="116"/>
      <c r="M996" s="116"/>
      <c r="N996" s="116"/>
      <c r="O996" s="116"/>
      <c r="P996" s="116"/>
      <c r="Q996" s="116"/>
      <c r="R996" s="116"/>
      <c r="S996" s="116"/>
      <c r="T996" s="116"/>
      <c r="U996" s="116"/>
      <c r="V996" s="116"/>
      <c r="W996" s="116"/>
      <c r="X996" s="116"/>
      <c r="Y996" s="116"/>
      <c r="Z996" s="116"/>
    </row>
    <row r="997">
      <c r="A997" s="116"/>
      <c r="B997" s="116"/>
      <c r="C997" s="116"/>
      <c r="D997" s="116"/>
      <c r="E997" s="116"/>
      <c r="F997" s="116"/>
      <c r="G997" s="116"/>
      <c r="H997" s="116"/>
      <c r="I997" s="116"/>
      <c r="J997" s="116"/>
      <c r="K997" s="116"/>
      <c r="L997" s="116"/>
      <c r="M997" s="116"/>
      <c r="N997" s="116"/>
      <c r="O997" s="116"/>
      <c r="P997" s="116"/>
      <c r="Q997" s="116"/>
      <c r="R997" s="116"/>
      <c r="S997" s="116"/>
      <c r="T997" s="116"/>
      <c r="U997" s="116"/>
      <c r="V997" s="116"/>
      <c r="W997" s="116"/>
      <c r="X997" s="116"/>
      <c r="Y997" s="116"/>
      <c r="Z997" s="116"/>
    </row>
    <row r="998">
      <c r="A998" s="116"/>
      <c r="B998" s="116"/>
      <c r="C998" s="116"/>
      <c r="D998" s="116"/>
      <c r="E998" s="116"/>
      <c r="F998" s="116"/>
      <c r="G998" s="116"/>
      <c r="H998" s="116"/>
      <c r="I998" s="116"/>
      <c r="J998" s="116"/>
      <c r="K998" s="116"/>
      <c r="L998" s="116"/>
      <c r="M998" s="116"/>
      <c r="N998" s="116"/>
      <c r="O998" s="116"/>
      <c r="P998" s="116"/>
      <c r="Q998" s="116"/>
      <c r="R998" s="116"/>
      <c r="S998" s="116"/>
      <c r="T998" s="116"/>
      <c r="U998" s="116"/>
      <c r="V998" s="116"/>
      <c r="W998" s="116"/>
      <c r="X998" s="116"/>
      <c r="Y998" s="116"/>
      <c r="Z998" s="116"/>
    </row>
    <row r="999">
      <c r="A999" s="116"/>
      <c r="B999" s="116"/>
      <c r="C999" s="116"/>
      <c r="D999" s="116"/>
      <c r="E999" s="116"/>
      <c r="F999" s="116"/>
      <c r="G999" s="116"/>
      <c r="H999" s="116"/>
      <c r="I999" s="116"/>
      <c r="J999" s="116"/>
      <c r="K999" s="116"/>
      <c r="L999" s="116"/>
      <c r="M999" s="116"/>
      <c r="N999" s="116"/>
      <c r="O999" s="116"/>
      <c r="P999" s="116"/>
      <c r="Q999" s="116"/>
      <c r="R999" s="116"/>
      <c r="S999" s="116"/>
      <c r="T999" s="116"/>
      <c r="U999" s="116"/>
      <c r="V999" s="116"/>
      <c r="W999" s="116"/>
      <c r="X999" s="116"/>
      <c r="Y999" s="116"/>
      <c r="Z999" s="116"/>
    </row>
    <row r="1000">
      <c r="A1000" s="116"/>
      <c r="B1000" s="116"/>
      <c r="C1000" s="116"/>
      <c r="D1000" s="116"/>
      <c r="E1000" s="116"/>
      <c r="F1000" s="116"/>
      <c r="G1000" s="116"/>
      <c r="H1000" s="116"/>
      <c r="I1000" s="116"/>
      <c r="J1000" s="116"/>
      <c r="K1000" s="116"/>
      <c r="L1000" s="116"/>
      <c r="M1000" s="116"/>
      <c r="N1000" s="116"/>
      <c r="O1000" s="116"/>
      <c r="P1000" s="116"/>
      <c r="Q1000" s="116"/>
      <c r="R1000" s="116"/>
      <c r="S1000" s="116"/>
      <c r="T1000" s="116"/>
      <c r="U1000" s="116"/>
      <c r="V1000" s="116"/>
      <c r="W1000" s="116"/>
      <c r="X1000" s="116"/>
      <c r="Y1000" s="116"/>
      <c r="Z1000" s="116"/>
    </row>
    <row r="1001">
      <c r="A1001" s="116"/>
      <c r="B1001" s="116"/>
      <c r="C1001" s="116"/>
      <c r="D1001" s="116"/>
      <c r="E1001" s="116"/>
      <c r="F1001" s="116"/>
      <c r="G1001" s="116"/>
      <c r="H1001" s="116"/>
      <c r="I1001" s="116"/>
      <c r="J1001" s="116"/>
      <c r="K1001" s="116"/>
      <c r="L1001" s="116"/>
      <c r="M1001" s="116"/>
      <c r="N1001" s="116"/>
      <c r="O1001" s="116"/>
      <c r="P1001" s="116"/>
      <c r="Q1001" s="116"/>
      <c r="R1001" s="116"/>
      <c r="S1001" s="116"/>
      <c r="T1001" s="116"/>
      <c r="U1001" s="116"/>
      <c r="V1001" s="116"/>
      <c r="W1001" s="116"/>
      <c r="X1001" s="116"/>
      <c r="Y1001" s="116"/>
      <c r="Z1001" s="116"/>
    </row>
    <row r="1002">
      <c r="A1002" s="116"/>
      <c r="B1002" s="116"/>
      <c r="C1002" s="116"/>
      <c r="D1002" s="116"/>
      <c r="E1002" s="116"/>
      <c r="F1002" s="116"/>
      <c r="G1002" s="116"/>
      <c r="H1002" s="116"/>
      <c r="I1002" s="116"/>
      <c r="J1002" s="116"/>
      <c r="K1002" s="116"/>
      <c r="L1002" s="116"/>
      <c r="M1002" s="116"/>
      <c r="N1002" s="116"/>
      <c r="O1002" s="116"/>
      <c r="P1002" s="116"/>
      <c r="Q1002" s="116"/>
      <c r="R1002" s="116"/>
      <c r="S1002" s="116"/>
      <c r="T1002" s="116"/>
      <c r="U1002" s="116"/>
      <c r="V1002" s="116"/>
      <c r="W1002" s="116"/>
      <c r="X1002" s="116"/>
      <c r="Y1002" s="116"/>
      <c r="Z1002" s="116"/>
    </row>
  </sheetData>
  <mergeCells count="2">
    <mergeCell ref="A1:B1"/>
    <mergeCell ref="A5:B5"/>
  </mergeCells>
  <hyperlinks>
    <hyperlink r:id="rId1" location="BI" ref="B3"/>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11"/>
    </row>
    <row r="2">
      <c r="A2" s="111"/>
    </row>
    <row r="3">
      <c r="A3" s="111"/>
    </row>
    <row r="4">
      <c r="A4" s="111"/>
    </row>
    <row r="5">
      <c r="A5" s="111"/>
    </row>
    <row r="6">
      <c r="A6" s="111"/>
    </row>
    <row r="7">
      <c r="A7" s="111"/>
    </row>
    <row r="8">
      <c r="A8" s="111"/>
    </row>
    <row r="9">
      <c r="A9" s="111"/>
    </row>
    <row r="10">
      <c r="A10" s="111"/>
      <c r="B10" s="132" t="s">
        <v>66</v>
      </c>
      <c r="C10" s="133"/>
      <c r="D10" s="133"/>
      <c r="E10" s="133"/>
      <c r="F10" s="133"/>
      <c r="G10" s="133"/>
      <c r="H10" s="133"/>
      <c r="I10" s="133"/>
      <c r="J10" s="134"/>
    </row>
    <row r="11">
      <c r="A11" s="111"/>
      <c r="B11" s="135" t="s">
        <v>67</v>
      </c>
      <c r="C11" s="136" t="s">
        <v>68</v>
      </c>
      <c r="D11" s="136" t="s">
        <v>69</v>
      </c>
      <c r="E11" s="136" t="s">
        <v>70</v>
      </c>
      <c r="F11" s="136" t="s">
        <v>71</v>
      </c>
      <c r="G11" s="136" t="s">
        <v>72</v>
      </c>
      <c r="H11" s="136" t="s">
        <v>73</v>
      </c>
      <c r="I11" s="136" t="s">
        <v>74</v>
      </c>
      <c r="J11" s="137" t="s">
        <v>75</v>
      </c>
    </row>
    <row r="12">
      <c r="A12" s="111"/>
      <c r="B12" s="138">
        <v>2012.0</v>
      </c>
      <c r="C12" s="139">
        <v>0.0</v>
      </c>
      <c r="D12" s="140" t="s">
        <v>76</v>
      </c>
      <c r="E12" s="140">
        <v>28.0</v>
      </c>
      <c r="F12" s="139">
        <v>0.0</v>
      </c>
      <c r="G12" s="140" t="s">
        <v>77</v>
      </c>
      <c r="H12" s="141">
        <v>0.23</v>
      </c>
      <c r="I12" s="140" t="s">
        <v>76</v>
      </c>
      <c r="J12" s="142" t="s">
        <v>78</v>
      </c>
    </row>
    <row r="13">
      <c r="A13" s="111"/>
      <c r="B13" s="143">
        <v>2013.0</v>
      </c>
      <c r="C13" s="144">
        <v>0.0</v>
      </c>
      <c r="D13" s="145" t="s">
        <v>76</v>
      </c>
      <c r="E13" s="145">
        <v>28.0</v>
      </c>
      <c r="F13" s="144">
        <v>0.0</v>
      </c>
      <c r="G13" s="145" t="s">
        <v>79</v>
      </c>
      <c r="H13" s="146">
        <v>0.43</v>
      </c>
      <c r="I13" s="145" t="s">
        <v>76</v>
      </c>
      <c r="J13" s="147" t="s">
        <v>80</v>
      </c>
    </row>
    <row r="14">
      <c r="A14" s="111"/>
      <c r="B14" s="138">
        <v>2014.0</v>
      </c>
      <c r="C14" s="139">
        <v>0.0</v>
      </c>
      <c r="D14" s="140" t="s">
        <v>76</v>
      </c>
      <c r="E14" s="140">
        <v>29.0</v>
      </c>
      <c r="F14" s="139">
        <v>0.0</v>
      </c>
      <c r="G14" s="140" t="s">
        <v>81</v>
      </c>
      <c r="H14" s="141">
        <v>0.43</v>
      </c>
      <c r="I14" s="140" t="s">
        <v>76</v>
      </c>
      <c r="J14" s="142" t="s">
        <v>82</v>
      </c>
    </row>
    <row r="15">
      <c r="A15" s="111"/>
      <c r="B15" s="143">
        <v>2015.0</v>
      </c>
      <c r="C15" s="144">
        <v>0.0</v>
      </c>
      <c r="D15" s="145" t="s">
        <v>76</v>
      </c>
      <c r="E15" s="145">
        <v>32.0</v>
      </c>
      <c r="F15" s="144">
        <v>0.0</v>
      </c>
      <c r="G15" s="145" t="s">
        <v>83</v>
      </c>
      <c r="H15" s="146">
        <v>0.13</v>
      </c>
      <c r="I15" s="145" t="s">
        <v>76</v>
      </c>
      <c r="J15" s="147" t="s">
        <v>82</v>
      </c>
    </row>
    <row r="16">
      <c r="A16" s="111"/>
      <c r="B16" s="138">
        <v>2016.0</v>
      </c>
      <c r="C16" s="139">
        <v>0.0</v>
      </c>
      <c r="D16" s="140" t="s">
        <v>76</v>
      </c>
      <c r="E16" s="140">
        <v>33.0</v>
      </c>
      <c r="F16" s="139">
        <v>0.0</v>
      </c>
      <c r="G16" s="140" t="s">
        <v>84</v>
      </c>
      <c r="H16" s="141">
        <v>0.32</v>
      </c>
      <c r="I16" s="140" t="s">
        <v>76</v>
      </c>
      <c r="J16" s="142" t="s">
        <v>85</v>
      </c>
    </row>
    <row r="17">
      <c r="A17" s="111"/>
      <c r="B17" s="143">
        <v>2017.0</v>
      </c>
      <c r="C17" s="144">
        <v>0.0</v>
      </c>
      <c r="D17" s="145" t="s">
        <v>76</v>
      </c>
      <c r="E17" s="145">
        <v>35.0</v>
      </c>
      <c r="F17" s="144">
        <v>0.0</v>
      </c>
      <c r="G17" s="145" t="s">
        <v>86</v>
      </c>
      <c r="H17" s="146">
        <v>0.22</v>
      </c>
      <c r="I17" s="145" t="s">
        <v>76</v>
      </c>
      <c r="J17" s="147" t="s">
        <v>87</v>
      </c>
    </row>
    <row r="18">
      <c r="A18" s="111"/>
      <c r="B18" s="138">
        <v>2018.0</v>
      </c>
      <c r="C18" s="139">
        <v>0.0</v>
      </c>
      <c r="D18" s="140" t="s">
        <v>76</v>
      </c>
      <c r="E18" s="140">
        <v>41.0</v>
      </c>
      <c r="F18" s="139">
        <v>0.0</v>
      </c>
      <c r="G18" s="140" t="s">
        <v>88</v>
      </c>
      <c r="H18" s="141">
        <v>0.17</v>
      </c>
      <c r="I18" s="140" t="s">
        <v>76</v>
      </c>
      <c r="J18" s="142" t="s">
        <v>89</v>
      </c>
    </row>
    <row r="19">
      <c r="A19" s="111"/>
      <c r="B19" s="143">
        <v>2019.0</v>
      </c>
      <c r="C19" s="144">
        <v>0.0</v>
      </c>
      <c r="D19" s="145" t="s">
        <v>76</v>
      </c>
      <c r="E19" s="145">
        <v>38.0</v>
      </c>
      <c r="F19" s="144">
        <v>0.0</v>
      </c>
      <c r="G19" s="145" t="s">
        <v>90</v>
      </c>
      <c r="H19" s="146">
        <v>0.24</v>
      </c>
      <c r="I19" s="145" t="s">
        <v>76</v>
      </c>
      <c r="J19" s="147" t="s">
        <v>91</v>
      </c>
    </row>
    <row r="20">
      <c r="A20" s="111"/>
      <c r="B20" s="138">
        <v>2020.0</v>
      </c>
      <c r="C20" s="139">
        <v>0.0</v>
      </c>
      <c r="D20" s="140" t="s">
        <v>76</v>
      </c>
      <c r="E20" s="140">
        <v>41.0</v>
      </c>
      <c r="F20" s="139">
        <v>0.0</v>
      </c>
      <c r="G20" s="140" t="s">
        <v>92</v>
      </c>
      <c r="H20" s="141">
        <v>0.13</v>
      </c>
      <c r="I20" s="140" t="s">
        <v>76</v>
      </c>
      <c r="J20" s="142" t="s">
        <v>93</v>
      </c>
    </row>
    <row r="21">
      <c r="A21" s="111"/>
      <c r="B21" s="148">
        <v>2021.0</v>
      </c>
      <c r="C21" s="149">
        <v>0.0</v>
      </c>
      <c r="D21" s="150" t="s">
        <v>76</v>
      </c>
      <c r="E21" s="150">
        <v>45.0</v>
      </c>
      <c r="F21" s="149">
        <v>0.0</v>
      </c>
      <c r="G21" s="150" t="s">
        <v>94</v>
      </c>
      <c r="H21" s="151">
        <v>-0.42</v>
      </c>
      <c r="I21" s="150" t="s">
        <v>76</v>
      </c>
      <c r="J21" s="152" t="s">
        <v>95</v>
      </c>
    </row>
  </sheetData>
  <mergeCells count="2">
    <mergeCell ref="B1:J9"/>
    <mergeCell ref="B10:J1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4.43"/>
    <col customWidth="1" min="4" max="4" width="9.29"/>
    <col customWidth="1" min="5" max="5" width="226.14"/>
  </cols>
  <sheetData>
    <row r="1">
      <c r="A1" s="111"/>
      <c r="B1" s="111"/>
      <c r="C1" s="111"/>
      <c r="D1" s="111"/>
      <c r="E1" s="111"/>
    </row>
    <row r="2">
      <c r="A2" s="111"/>
      <c r="B2" s="153">
        <v>1.0</v>
      </c>
      <c r="C2" s="153" t="s">
        <v>96</v>
      </c>
      <c r="D2" s="154" t="str">
        <f/>
        <v>#ERROR!</v>
      </c>
      <c r="E2" s="155" t="s">
        <v>97</v>
      </c>
    </row>
    <row r="3">
      <c r="A3" s="111"/>
      <c r="B3" s="156"/>
      <c r="C3" s="156"/>
      <c r="D3" s="157"/>
      <c r="E3" s="158" t="s">
        <v>98</v>
      </c>
    </row>
    <row r="4">
      <c r="A4" s="111"/>
      <c r="B4" s="159"/>
      <c r="C4" s="160"/>
      <c r="D4" s="157"/>
      <c r="E4" s="161" t="s">
        <v>99</v>
      </c>
    </row>
    <row r="5">
      <c r="A5" s="111"/>
      <c r="B5" s="162"/>
      <c r="C5" s="163"/>
      <c r="D5" s="163"/>
      <c r="E5" s="164"/>
    </row>
    <row r="6">
      <c r="A6" s="111"/>
      <c r="B6" s="165">
        <v>2.0</v>
      </c>
      <c r="C6" s="165" t="s">
        <v>100</v>
      </c>
      <c r="D6" s="157" t="str">
        <f/>
        <v>#ERROR!</v>
      </c>
      <c r="E6" s="166" t="s">
        <v>101</v>
      </c>
    </row>
    <row r="7">
      <c r="A7" s="111"/>
      <c r="B7" s="156"/>
      <c r="C7" s="156"/>
      <c r="D7" s="157"/>
      <c r="E7" s="158" t="s">
        <v>102</v>
      </c>
    </row>
    <row r="8">
      <c r="A8" s="111"/>
      <c r="B8" s="167"/>
      <c r="C8" s="168"/>
      <c r="D8" s="169"/>
      <c r="E8" s="170"/>
    </row>
    <row r="9">
      <c r="A9" s="111"/>
      <c r="B9" s="165">
        <v>3.0</v>
      </c>
      <c r="C9" s="165" t="s">
        <v>103</v>
      </c>
      <c r="D9" s="157" t="str">
        <f/>
        <v>#ERROR!</v>
      </c>
      <c r="E9" s="166" t="s">
        <v>104</v>
      </c>
    </row>
    <row r="10">
      <c r="A10" s="111"/>
      <c r="B10" s="156"/>
      <c r="C10" s="156"/>
      <c r="D10" s="157"/>
      <c r="E10" s="171" t="s">
        <v>105</v>
      </c>
    </row>
    <row r="11">
      <c r="A11" s="111"/>
      <c r="B11" s="159"/>
      <c r="C11" s="160"/>
      <c r="D11" s="157"/>
      <c r="E11" s="161" t="s">
        <v>106</v>
      </c>
    </row>
    <row r="12">
      <c r="A12" s="111"/>
      <c r="B12" s="167"/>
      <c r="C12" s="168"/>
      <c r="D12" s="169"/>
      <c r="E12" s="172"/>
    </row>
    <row r="13">
      <c r="A13" s="111"/>
      <c r="B13" s="165">
        <v>4.0</v>
      </c>
      <c r="C13" s="165" t="s">
        <v>107</v>
      </c>
      <c r="D13" s="157" t="str">
        <f/>
        <v>#ERROR!</v>
      </c>
      <c r="E13" s="166" t="s">
        <v>108</v>
      </c>
    </row>
    <row r="14">
      <c r="A14" s="111"/>
      <c r="B14" s="156"/>
      <c r="C14" s="156"/>
      <c r="D14" s="157"/>
      <c r="E14" s="158" t="s">
        <v>109</v>
      </c>
    </row>
    <row r="15">
      <c r="A15" s="111"/>
      <c r="B15" s="173"/>
      <c r="C15" s="174"/>
      <c r="D15" s="169"/>
      <c r="E15" s="170"/>
    </row>
    <row r="16">
      <c r="A16" s="111"/>
      <c r="B16" s="165">
        <v>5.0</v>
      </c>
      <c r="C16" s="175" t="s">
        <v>110</v>
      </c>
      <c r="D16" s="176" t="str">
        <f/>
        <v>#ERROR!</v>
      </c>
      <c r="E16" s="177" t="s">
        <v>111</v>
      </c>
    </row>
    <row r="17">
      <c r="A17" s="111"/>
      <c r="B17" s="178"/>
      <c r="C17" s="178"/>
      <c r="D17" s="179"/>
      <c r="E17" s="180" t="s">
        <v>112</v>
      </c>
    </row>
    <row r="18">
      <c r="A18" s="111"/>
      <c r="B18" s="111"/>
      <c r="C18" s="111"/>
      <c r="D18" s="111"/>
      <c r="E18" s="111"/>
    </row>
    <row r="19">
      <c r="A19" s="111"/>
      <c r="B19" s="111"/>
      <c r="C19" s="181" t="s">
        <v>113</v>
      </c>
      <c r="D19" s="111"/>
      <c r="E19" s="182" t="s">
        <v>114</v>
      </c>
    </row>
    <row r="20">
      <c r="A20" s="111"/>
      <c r="B20" s="111"/>
      <c r="C20" s="182" t="s">
        <v>115</v>
      </c>
      <c r="D20" s="111"/>
      <c r="E20" s="111"/>
    </row>
  </sheetData>
  <mergeCells count="10">
    <mergeCell ref="B13:B14"/>
    <mergeCell ref="B16:B17"/>
    <mergeCell ref="C16:C17"/>
    <mergeCell ref="B2:B3"/>
    <mergeCell ref="C2:C3"/>
    <mergeCell ref="B6:B7"/>
    <mergeCell ref="C6:C7"/>
    <mergeCell ref="B9:B10"/>
    <mergeCell ref="C9:C10"/>
    <mergeCell ref="C13:C1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19.29"/>
    <col customWidth="1" min="3" max="3" width="17.43"/>
    <col customWidth="1" min="4" max="4" width="20.86"/>
    <col customWidth="1" min="5" max="5" width="15.71"/>
    <col customWidth="1" min="8" max="10" width="24.43"/>
    <col customWidth="1" min="11" max="17" width="19.57"/>
    <col customWidth="1" min="18" max="18" width="23.57"/>
    <col customWidth="1" min="19" max="19" width="28.86"/>
    <col customWidth="1" min="20" max="20" width="32.86"/>
    <col customWidth="1" min="21" max="21" width="15.43"/>
    <col customWidth="1" min="22" max="22" width="21.0"/>
    <col customWidth="1" min="23" max="23" width="21.43"/>
    <col customWidth="1" min="24" max="24" width="15.14"/>
    <col customWidth="1" min="25" max="25" width="21.57"/>
    <col customWidth="1" min="26" max="26" width="19.57"/>
    <col customWidth="1" min="27" max="27" width="31.71"/>
  </cols>
  <sheetData>
    <row r="1">
      <c r="A1" s="183" t="s">
        <v>116</v>
      </c>
    </row>
    <row r="2">
      <c r="A2" s="184" t="s">
        <v>117</v>
      </c>
      <c r="B2" s="185" t="s">
        <v>16</v>
      </c>
      <c r="C2" s="185" t="s">
        <v>17</v>
      </c>
      <c r="D2" s="185" t="s">
        <v>18</v>
      </c>
      <c r="E2" s="186" t="s">
        <v>118</v>
      </c>
      <c r="F2" s="186" t="s">
        <v>20</v>
      </c>
      <c r="G2" s="186" t="s">
        <v>119</v>
      </c>
      <c r="H2" s="186" t="s">
        <v>120</v>
      </c>
      <c r="I2" s="186" t="s">
        <v>121</v>
      </c>
      <c r="J2" s="186" t="s">
        <v>122</v>
      </c>
      <c r="K2" s="186" t="s">
        <v>123</v>
      </c>
      <c r="L2" s="186" t="s">
        <v>124</v>
      </c>
      <c r="M2" s="186" t="s">
        <v>125</v>
      </c>
      <c r="N2" s="186" t="s">
        <v>126</v>
      </c>
      <c r="O2" s="186" t="s">
        <v>127</v>
      </c>
      <c r="P2" s="187" t="s">
        <v>128</v>
      </c>
      <c r="Q2" s="186" t="s">
        <v>129</v>
      </c>
      <c r="R2" s="188" t="s">
        <v>130</v>
      </c>
      <c r="S2" s="188" t="s">
        <v>131</v>
      </c>
    </row>
    <row r="3">
      <c r="A3" s="189">
        <v>44243.0</v>
      </c>
      <c r="B3" s="190" t="s">
        <v>60</v>
      </c>
      <c r="C3" s="190">
        <v>650.0</v>
      </c>
      <c r="D3" s="190">
        <v>65.0</v>
      </c>
      <c r="E3" s="191">
        <v>17222.45</v>
      </c>
      <c r="F3" s="192" t="s">
        <v>35</v>
      </c>
      <c r="G3" s="193" t="s">
        <v>35</v>
      </c>
      <c r="H3" s="194" t="s">
        <v>35</v>
      </c>
      <c r="I3" s="194" t="s">
        <v>35</v>
      </c>
      <c r="J3" s="194" t="s">
        <v>35</v>
      </c>
      <c r="K3" s="194" t="s">
        <v>35</v>
      </c>
      <c r="L3" s="194" t="s">
        <v>35</v>
      </c>
      <c r="M3" s="194" t="s">
        <v>35</v>
      </c>
      <c r="N3" s="194" t="s">
        <v>35</v>
      </c>
      <c r="O3" s="195">
        <f t="shared" ref="O3:O12" si="1">(D3/E3)</f>
        <v>0.003774143632</v>
      </c>
      <c r="P3" s="193" t="s">
        <v>35</v>
      </c>
      <c r="Q3" s="193" t="s">
        <v>35</v>
      </c>
      <c r="R3" s="196" t="s">
        <v>132</v>
      </c>
      <c r="S3" s="197" t="s">
        <v>35</v>
      </c>
    </row>
    <row r="4">
      <c r="A4" s="189">
        <v>43874.0</v>
      </c>
      <c r="B4" s="190" t="s">
        <v>60</v>
      </c>
      <c r="C4" s="190">
        <v>610.0</v>
      </c>
      <c r="D4" s="190">
        <v>61.0</v>
      </c>
      <c r="E4" s="191">
        <v>16417.8</v>
      </c>
      <c r="F4" s="198">
        <v>215.98</v>
      </c>
      <c r="G4" s="199">
        <v>13495.88</v>
      </c>
      <c r="H4" s="200">
        <v>2454.48</v>
      </c>
      <c r="I4" s="200">
        <v>2817.99</v>
      </c>
      <c r="J4" s="200">
        <v>3387.84</v>
      </c>
      <c r="K4" s="201">
        <v>2492.55</v>
      </c>
      <c r="L4" s="202">
        <f t="shared" ref="L4:L12" si="2">J4+K4</f>
        <v>5880.39</v>
      </c>
      <c r="M4" s="203">
        <v>1769.87</v>
      </c>
      <c r="N4" s="202">
        <f t="shared" ref="N4:N12" si="3">L4-M4</f>
        <v>4110.52</v>
      </c>
      <c r="O4" s="195">
        <f t="shared" si="1"/>
        <v>0.00371547954</v>
      </c>
      <c r="P4" s="195">
        <f t="shared" ref="P4:P12" si="4">D4/F4</f>
        <v>0.2824335587</v>
      </c>
      <c r="Q4" s="195">
        <v>0.0</v>
      </c>
      <c r="R4" s="26"/>
      <c r="S4" s="204">
        <f t="shared" ref="S4:S12" si="5">H4-I4+N4</f>
        <v>3747.01</v>
      </c>
    </row>
    <row r="5">
      <c r="A5" s="189">
        <v>43510.0</v>
      </c>
      <c r="B5" s="190" t="s">
        <v>60</v>
      </c>
      <c r="C5" s="190">
        <v>250.0</v>
      </c>
      <c r="D5" s="190">
        <v>25.0</v>
      </c>
      <c r="E5" s="191">
        <v>10611.55</v>
      </c>
      <c r="F5" s="198">
        <v>204.28</v>
      </c>
      <c r="G5" s="199">
        <v>12615.78</v>
      </c>
      <c r="H5" s="200">
        <v>2233.67</v>
      </c>
      <c r="I5" s="200">
        <v>2484.75</v>
      </c>
      <c r="J5" s="200">
        <v>3063.52</v>
      </c>
      <c r="K5" s="201">
        <v>2190.55</v>
      </c>
      <c r="L5" s="202">
        <f t="shared" si="2"/>
        <v>5254.07</v>
      </c>
      <c r="M5" s="203">
        <v>1308.05</v>
      </c>
      <c r="N5" s="202">
        <f t="shared" si="3"/>
        <v>3946.02</v>
      </c>
      <c r="O5" s="195">
        <f t="shared" si="1"/>
        <v>0.002355923498</v>
      </c>
      <c r="P5" s="195">
        <f t="shared" si="4"/>
        <v>0.1223810456</v>
      </c>
      <c r="Q5" s="195">
        <f t="shared" ref="Q5:Q12" si="6">(G4-G5)/G5</f>
        <v>0.06976183795</v>
      </c>
      <c r="R5" s="26"/>
      <c r="S5" s="204">
        <f t="shared" si="5"/>
        <v>3694.94</v>
      </c>
    </row>
    <row r="6">
      <c r="A6" s="189">
        <v>43145.0</v>
      </c>
      <c r="B6" s="190" t="s">
        <v>60</v>
      </c>
      <c r="C6" s="190">
        <v>230.0</v>
      </c>
      <c r="D6" s="190">
        <v>23.0</v>
      </c>
      <c r="E6" s="205">
        <v>7260.1</v>
      </c>
      <c r="F6" s="198">
        <v>166.67</v>
      </c>
      <c r="G6" s="199">
        <v>11551.19</v>
      </c>
      <c r="H6" s="203">
        <v>2052.45</v>
      </c>
      <c r="I6" s="203">
        <v>2505.82</v>
      </c>
      <c r="J6" s="203">
        <v>2559.39</v>
      </c>
      <c r="K6" s="201">
        <v>1854.95</v>
      </c>
      <c r="L6" s="202">
        <f t="shared" si="2"/>
        <v>4414.34</v>
      </c>
      <c r="M6" s="203">
        <v>1610.06</v>
      </c>
      <c r="N6" s="202">
        <f t="shared" si="3"/>
        <v>2804.28</v>
      </c>
      <c r="O6" s="195">
        <f t="shared" si="1"/>
        <v>0.003168000441</v>
      </c>
      <c r="P6" s="195">
        <f t="shared" si="4"/>
        <v>0.1379972401</v>
      </c>
      <c r="Q6" s="195">
        <f t="shared" si="6"/>
        <v>0.09216279881</v>
      </c>
      <c r="R6" s="26"/>
      <c r="S6" s="204">
        <f t="shared" si="5"/>
        <v>2350.91</v>
      </c>
    </row>
    <row r="7">
      <c r="A7" s="189">
        <v>42781.0</v>
      </c>
      <c r="B7" s="190" t="s">
        <v>60</v>
      </c>
      <c r="C7" s="190">
        <v>230.0</v>
      </c>
      <c r="D7" s="190">
        <v>23.0</v>
      </c>
      <c r="E7" s="191">
        <v>3494.0</v>
      </c>
      <c r="F7" s="198">
        <v>127.07</v>
      </c>
      <c r="G7" s="199">
        <v>10186.52</v>
      </c>
      <c r="H7" s="203">
        <v>1817.79</v>
      </c>
      <c r="I7" s="203">
        <v>2710.34</v>
      </c>
      <c r="J7" s="203">
        <v>2449.29</v>
      </c>
      <c r="K7" s="201">
        <v>1492.71</v>
      </c>
      <c r="L7" s="202">
        <f t="shared" si="2"/>
        <v>3942</v>
      </c>
      <c r="M7" s="203">
        <v>1457.42</v>
      </c>
      <c r="N7" s="202">
        <f t="shared" si="3"/>
        <v>2484.58</v>
      </c>
      <c r="O7" s="195">
        <f t="shared" si="1"/>
        <v>0.006582713223</v>
      </c>
      <c r="P7" s="195">
        <f t="shared" si="4"/>
        <v>0.181002597</v>
      </c>
      <c r="Q7" s="195">
        <f t="shared" si="6"/>
        <v>0.1339682247</v>
      </c>
      <c r="R7" s="26"/>
      <c r="S7" s="204">
        <f t="shared" si="5"/>
        <v>1592.03</v>
      </c>
    </row>
    <row r="8">
      <c r="A8" s="189">
        <v>42412.0</v>
      </c>
      <c r="B8" s="190" t="s">
        <v>60</v>
      </c>
      <c r="C8" s="190">
        <v>185.0</v>
      </c>
      <c r="D8" s="190">
        <v>18.5</v>
      </c>
      <c r="E8" s="205">
        <v>5056.85</v>
      </c>
      <c r="F8" s="198">
        <v>96.1</v>
      </c>
      <c r="G8" s="199">
        <v>9373.19</v>
      </c>
      <c r="H8" s="203">
        <v>1465.91</v>
      </c>
      <c r="I8" s="203">
        <v>2917.63</v>
      </c>
      <c r="J8" s="203">
        <v>2159.57</v>
      </c>
      <c r="K8" s="201">
        <v>1632.7</v>
      </c>
      <c r="L8" s="202">
        <f t="shared" si="2"/>
        <v>3792.27</v>
      </c>
      <c r="M8" s="206">
        <v>880.0</v>
      </c>
      <c r="N8" s="202">
        <f t="shared" si="3"/>
        <v>2912.27</v>
      </c>
      <c r="O8" s="195">
        <f t="shared" si="1"/>
        <v>0.003658403947</v>
      </c>
      <c r="P8" s="195">
        <f t="shared" si="4"/>
        <v>0.1925078044</v>
      </c>
      <c r="Q8" s="195">
        <f t="shared" si="6"/>
        <v>0.08677195277</v>
      </c>
      <c r="R8" s="26"/>
      <c r="S8" s="204">
        <f t="shared" si="5"/>
        <v>1460.55</v>
      </c>
    </row>
    <row r="9">
      <c r="A9" s="189">
        <v>42048.0</v>
      </c>
      <c r="B9" s="190" t="s">
        <v>60</v>
      </c>
      <c r="C9" s="190">
        <v>125.0</v>
      </c>
      <c r="D9" s="190">
        <v>12.5</v>
      </c>
      <c r="E9" s="191">
        <v>7035.4</v>
      </c>
      <c r="F9" s="198">
        <v>58.0</v>
      </c>
      <c r="G9" s="207">
        <v>8285.4</v>
      </c>
      <c r="H9" s="201">
        <v>1098.1</v>
      </c>
      <c r="I9" s="201">
        <v>3128.64</v>
      </c>
      <c r="J9" s="201">
        <v>1786.89</v>
      </c>
      <c r="K9" s="203">
        <v>1475.73</v>
      </c>
      <c r="L9" s="202">
        <f t="shared" si="2"/>
        <v>3262.62</v>
      </c>
      <c r="M9" s="206">
        <v>499.55</v>
      </c>
      <c r="N9" s="202">
        <f t="shared" si="3"/>
        <v>2763.07</v>
      </c>
      <c r="O9" s="195">
        <f t="shared" si="1"/>
        <v>0.001776729113</v>
      </c>
      <c r="P9" s="195">
        <f t="shared" si="4"/>
        <v>0.2155172414</v>
      </c>
      <c r="Q9" s="195">
        <f t="shared" si="6"/>
        <v>0.13128998</v>
      </c>
      <c r="R9" s="26"/>
      <c r="S9" s="204">
        <f t="shared" si="5"/>
        <v>732.53</v>
      </c>
    </row>
    <row r="10">
      <c r="A10" s="189">
        <v>41684.0</v>
      </c>
      <c r="B10" s="190" t="s">
        <v>60</v>
      </c>
      <c r="C10" s="190">
        <v>125.0</v>
      </c>
      <c r="D10" s="190">
        <v>12.5</v>
      </c>
      <c r="E10" s="205">
        <v>3096.0</v>
      </c>
      <c r="F10" s="198">
        <v>123.0</v>
      </c>
      <c r="G10" s="207">
        <v>9942.16</v>
      </c>
      <c r="H10" s="201">
        <v>1644.02</v>
      </c>
      <c r="I10" s="201">
        <v>3421.42</v>
      </c>
      <c r="J10" s="201">
        <v>1626.84</v>
      </c>
      <c r="K10" s="203">
        <v>1355.45</v>
      </c>
      <c r="L10" s="202">
        <f t="shared" si="2"/>
        <v>2982.29</v>
      </c>
      <c r="M10" s="206">
        <v>445.82</v>
      </c>
      <c r="N10" s="202">
        <f t="shared" si="3"/>
        <v>2536.47</v>
      </c>
      <c r="O10" s="195">
        <f t="shared" si="1"/>
        <v>0.0040374677</v>
      </c>
      <c r="P10" s="195">
        <f t="shared" si="4"/>
        <v>0.1016260163</v>
      </c>
      <c r="Q10" s="195">
        <f t="shared" si="6"/>
        <v>-0.1666398449</v>
      </c>
      <c r="R10" s="26"/>
      <c r="S10" s="204">
        <f t="shared" si="5"/>
        <v>759.07</v>
      </c>
    </row>
    <row r="11">
      <c r="A11" s="189">
        <v>40953.0</v>
      </c>
      <c r="B11" s="190" t="s">
        <v>60</v>
      </c>
      <c r="C11" s="190">
        <v>125.0</v>
      </c>
      <c r="D11" s="190">
        <v>12.5</v>
      </c>
      <c r="E11" s="191">
        <v>4397.55</v>
      </c>
      <c r="F11" s="198">
        <v>111.0</v>
      </c>
      <c r="G11" s="207">
        <v>8365.56</v>
      </c>
      <c r="H11" s="201">
        <v>1693.38</v>
      </c>
      <c r="I11" s="201">
        <v>3548.35</v>
      </c>
      <c r="J11" s="201">
        <v>2226.78</v>
      </c>
      <c r="K11" s="203">
        <v>1138.73</v>
      </c>
      <c r="L11" s="202">
        <f t="shared" si="2"/>
        <v>3365.51</v>
      </c>
      <c r="M11" s="206">
        <v>236.96</v>
      </c>
      <c r="N11" s="202">
        <f t="shared" si="3"/>
        <v>3128.55</v>
      </c>
      <c r="O11" s="195">
        <f t="shared" si="1"/>
        <v>0.002842491842</v>
      </c>
      <c r="P11" s="195">
        <f t="shared" si="4"/>
        <v>0.1126126126</v>
      </c>
      <c r="Q11" s="195">
        <f t="shared" si="6"/>
        <v>0.1884631752</v>
      </c>
      <c r="R11" s="26"/>
      <c r="S11" s="204">
        <f t="shared" si="5"/>
        <v>1273.58</v>
      </c>
    </row>
    <row r="12">
      <c r="A12" s="189">
        <v>40592.0</v>
      </c>
      <c r="B12" s="190" t="s">
        <v>60</v>
      </c>
      <c r="C12" s="190">
        <v>215.0</v>
      </c>
      <c r="D12" s="190">
        <v>21.5</v>
      </c>
      <c r="E12" s="191">
        <v>3461.15</v>
      </c>
      <c r="F12" s="198">
        <v>100.0</v>
      </c>
      <c r="G12" s="207">
        <v>7541.71</v>
      </c>
      <c r="H12" s="201">
        <v>1158.17</v>
      </c>
      <c r="I12" s="201">
        <v>2947.53</v>
      </c>
      <c r="J12" s="201">
        <v>1660.3</v>
      </c>
      <c r="K12" s="203">
        <v>1467.52</v>
      </c>
      <c r="L12" s="202">
        <f t="shared" si="2"/>
        <v>3127.82</v>
      </c>
      <c r="M12" s="206">
        <v>227.21</v>
      </c>
      <c r="N12" s="202">
        <f t="shared" si="3"/>
        <v>2900.61</v>
      </c>
      <c r="O12" s="195">
        <f t="shared" si="1"/>
        <v>0.006211808214</v>
      </c>
      <c r="P12" s="195">
        <f t="shared" si="4"/>
        <v>0.215</v>
      </c>
      <c r="Q12" s="195">
        <f t="shared" si="6"/>
        <v>0.1092391513</v>
      </c>
      <c r="R12" s="30"/>
      <c r="S12" s="204">
        <f t="shared" si="5"/>
        <v>1111.25</v>
      </c>
    </row>
    <row r="13">
      <c r="H13" s="208"/>
      <c r="I13" s="208"/>
      <c r="J13" s="208"/>
    </row>
    <row r="14">
      <c r="H14" s="208"/>
      <c r="I14" s="208"/>
      <c r="J14" s="208"/>
    </row>
    <row r="15">
      <c r="H15" s="208"/>
      <c r="I15" s="208"/>
      <c r="J15" s="208"/>
    </row>
    <row r="16">
      <c r="H16" s="208"/>
      <c r="I16" s="208"/>
      <c r="J16" s="208"/>
    </row>
    <row r="17">
      <c r="H17" s="208"/>
      <c r="I17" s="208"/>
      <c r="J17" s="208"/>
    </row>
    <row r="18">
      <c r="H18" s="208"/>
      <c r="I18" s="208"/>
      <c r="J18" s="208"/>
    </row>
    <row r="19">
      <c r="H19" s="208"/>
      <c r="I19" s="208"/>
      <c r="J19" s="208"/>
    </row>
    <row r="20">
      <c r="H20" s="208"/>
      <c r="I20" s="208"/>
      <c r="J20" s="208"/>
    </row>
    <row r="21">
      <c r="H21" s="208"/>
      <c r="I21" s="208"/>
      <c r="J21" s="208"/>
    </row>
    <row r="22">
      <c r="H22" s="208"/>
      <c r="I22" s="208"/>
      <c r="J22" s="208"/>
    </row>
    <row r="23">
      <c r="H23" s="208"/>
      <c r="I23" s="208"/>
      <c r="J23" s="208"/>
    </row>
    <row r="24">
      <c r="H24" s="208"/>
      <c r="I24" s="208"/>
      <c r="J24" s="208"/>
    </row>
    <row r="25">
      <c r="H25" s="208"/>
      <c r="I25" s="208"/>
      <c r="J25" s="208"/>
    </row>
    <row r="26">
      <c r="H26" s="208"/>
      <c r="I26" s="208"/>
      <c r="J26" s="208"/>
    </row>
    <row r="27">
      <c r="H27" s="208"/>
      <c r="I27" s="208"/>
      <c r="J27" s="208"/>
    </row>
    <row r="28">
      <c r="H28" s="208"/>
      <c r="I28" s="208"/>
      <c r="J28" s="208"/>
    </row>
    <row r="29">
      <c r="H29" s="208"/>
      <c r="I29" s="208"/>
      <c r="J29" s="208"/>
    </row>
    <row r="30">
      <c r="H30" s="208"/>
      <c r="I30" s="208"/>
      <c r="J30" s="208"/>
    </row>
    <row r="31">
      <c r="H31" s="208"/>
      <c r="I31" s="208"/>
      <c r="J31" s="208"/>
    </row>
    <row r="32">
      <c r="H32" s="208"/>
      <c r="I32" s="208"/>
      <c r="J32" s="208"/>
    </row>
    <row r="33">
      <c r="H33" s="208"/>
      <c r="I33" s="208"/>
      <c r="J33" s="208"/>
    </row>
    <row r="34">
      <c r="H34" s="208"/>
      <c r="I34" s="208"/>
      <c r="J34" s="208"/>
    </row>
    <row r="35">
      <c r="H35" s="208"/>
      <c r="I35" s="208"/>
      <c r="J35" s="208"/>
    </row>
    <row r="36">
      <c r="H36" s="208"/>
      <c r="I36" s="208"/>
      <c r="J36" s="208"/>
    </row>
    <row r="37">
      <c r="H37" s="208"/>
      <c r="I37" s="208"/>
      <c r="J37" s="208"/>
    </row>
    <row r="38">
      <c r="H38" s="208"/>
      <c r="I38" s="208"/>
      <c r="J38" s="208"/>
    </row>
    <row r="39">
      <c r="H39" s="208"/>
      <c r="I39" s="208"/>
      <c r="J39" s="208"/>
    </row>
    <row r="40">
      <c r="H40" s="208"/>
      <c r="I40" s="208"/>
      <c r="J40" s="208"/>
    </row>
    <row r="41">
      <c r="H41" s="208"/>
      <c r="I41" s="208"/>
      <c r="J41" s="208"/>
    </row>
    <row r="42">
      <c r="H42" s="208"/>
      <c r="I42" s="208"/>
      <c r="J42" s="208"/>
    </row>
    <row r="43">
      <c r="H43" s="208"/>
      <c r="I43" s="208"/>
      <c r="J43" s="208"/>
    </row>
    <row r="44">
      <c r="H44" s="208"/>
      <c r="I44" s="208"/>
      <c r="J44" s="208"/>
    </row>
    <row r="45">
      <c r="H45" s="208"/>
      <c r="I45" s="208"/>
      <c r="J45" s="208"/>
    </row>
    <row r="46">
      <c r="H46" s="208"/>
      <c r="I46" s="208"/>
      <c r="J46" s="208"/>
    </row>
    <row r="47">
      <c r="H47" s="208"/>
      <c r="I47" s="208"/>
      <c r="J47" s="208"/>
    </row>
    <row r="48">
      <c r="H48" s="208"/>
      <c r="I48" s="208"/>
      <c r="J48" s="208"/>
    </row>
    <row r="49">
      <c r="H49" s="208"/>
      <c r="I49" s="208"/>
      <c r="J49" s="208"/>
    </row>
    <row r="50">
      <c r="H50" s="208"/>
      <c r="I50" s="208"/>
      <c r="J50" s="208"/>
    </row>
    <row r="51">
      <c r="H51" s="208"/>
      <c r="I51" s="208"/>
      <c r="J51" s="208"/>
    </row>
    <row r="52">
      <c r="H52" s="208"/>
      <c r="I52" s="208"/>
      <c r="J52" s="208"/>
    </row>
    <row r="53">
      <c r="H53" s="208"/>
      <c r="I53" s="208"/>
      <c r="J53" s="208"/>
    </row>
    <row r="54">
      <c r="H54" s="208"/>
      <c r="I54" s="208"/>
      <c r="J54" s="208"/>
    </row>
    <row r="55">
      <c r="H55" s="208"/>
      <c r="I55" s="208"/>
      <c r="J55" s="208"/>
    </row>
    <row r="56">
      <c r="H56" s="208"/>
      <c r="I56" s="208"/>
      <c r="J56" s="208"/>
    </row>
    <row r="57">
      <c r="H57" s="208"/>
      <c r="I57" s="208"/>
      <c r="J57" s="208"/>
    </row>
    <row r="58">
      <c r="H58" s="208"/>
      <c r="I58" s="208"/>
      <c r="J58" s="208"/>
    </row>
    <row r="59">
      <c r="H59" s="208"/>
      <c r="I59" s="208"/>
      <c r="J59" s="208"/>
    </row>
    <row r="60">
      <c r="H60" s="208"/>
      <c r="I60" s="208"/>
      <c r="J60" s="208"/>
    </row>
    <row r="61">
      <c r="H61" s="208"/>
      <c r="I61" s="208"/>
      <c r="J61" s="208"/>
    </row>
    <row r="62">
      <c r="H62" s="208"/>
      <c r="I62" s="208"/>
      <c r="J62" s="208"/>
    </row>
    <row r="63">
      <c r="H63" s="208"/>
      <c r="I63" s="208"/>
      <c r="J63" s="208"/>
    </row>
    <row r="64">
      <c r="H64" s="208"/>
      <c r="I64" s="208"/>
      <c r="J64" s="208"/>
    </row>
    <row r="65">
      <c r="H65" s="208"/>
      <c r="I65" s="208"/>
      <c r="J65" s="208"/>
    </row>
    <row r="66">
      <c r="H66" s="208"/>
      <c r="I66" s="208"/>
      <c r="J66" s="208"/>
    </row>
    <row r="67">
      <c r="H67" s="208"/>
      <c r="I67" s="208"/>
      <c r="J67" s="208"/>
    </row>
    <row r="68">
      <c r="H68" s="208"/>
      <c r="I68" s="208"/>
      <c r="J68" s="208"/>
    </row>
    <row r="69">
      <c r="H69" s="208"/>
      <c r="I69" s="208"/>
      <c r="J69" s="208"/>
    </row>
    <row r="70">
      <c r="H70" s="208"/>
      <c r="I70" s="208"/>
      <c r="J70" s="208"/>
    </row>
    <row r="71">
      <c r="H71" s="208"/>
      <c r="I71" s="208"/>
      <c r="J71" s="208"/>
    </row>
    <row r="72">
      <c r="H72" s="208"/>
      <c r="I72" s="208"/>
      <c r="J72" s="208"/>
    </row>
    <row r="73">
      <c r="H73" s="208"/>
      <c r="I73" s="208"/>
      <c r="J73" s="208"/>
    </row>
    <row r="74">
      <c r="H74" s="208"/>
      <c r="I74" s="208"/>
      <c r="J74" s="208"/>
    </row>
    <row r="75">
      <c r="H75" s="208"/>
      <c r="I75" s="208"/>
      <c r="J75" s="208"/>
    </row>
    <row r="76">
      <c r="H76" s="208"/>
      <c r="I76" s="208"/>
      <c r="J76" s="208"/>
    </row>
    <row r="77">
      <c r="H77" s="208"/>
      <c r="I77" s="208"/>
      <c r="J77" s="208"/>
    </row>
    <row r="78">
      <c r="H78" s="208"/>
      <c r="I78" s="208"/>
      <c r="J78" s="208"/>
    </row>
    <row r="79">
      <c r="H79" s="208"/>
      <c r="I79" s="208"/>
      <c r="J79" s="208"/>
    </row>
    <row r="80">
      <c r="H80" s="208"/>
      <c r="I80" s="208"/>
      <c r="J80" s="208"/>
    </row>
    <row r="81">
      <c r="H81" s="208"/>
      <c r="I81" s="208"/>
      <c r="J81" s="208"/>
    </row>
    <row r="82">
      <c r="H82" s="208"/>
      <c r="I82" s="208"/>
      <c r="J82" s="208"/>
    </row>
    <row r="83">
      <c r="H83" s="208"/>
      <c r="I83" s="208"/>
      <c r="J83" s="208"/>
    </row>
    <row r="84">
      <c r="H84" s="208"/>
      <c r="I84" s="208"/>
      <c r="J84" s="208"/>
    </row>
    <row r="85">
      <c r="H85" s="208"/>
      <c r="I85" s="208"/>
      <c r="J85" s="208"/>
    </row>
    <row r="86">
      <c r="H86" s="208"/>
      <c r="I86" s="208"/>
      <c r="J86" s="208"/>
    </row>
    <row r="87">
      <c r="H87" s="208"/>
      <c r="I87" s="208"/>
      <c r="J87" s="208"/>
    </row>
    <row r="88">
      <c r="H88" s="208"/>
      <c r="I88" s="208"/>
      <c r="J88" s="208"/>
    </row>
    <row r="89">
      <c r="H89" s="208"/>
      <c r="I89" s="208"/>
      <c r="J89" s="208"/>
    </row>
    <row r="90">
      <c r="H90" s="208"/>
      <c r="I90" s="208"/>
      <c r="J90" s="208"/>
    </row>
    <row r="91">
      <c r="H91" s="208"/>
      <c r="I91" s="208"/>
      <c r="J91" s="208"/>
    </row>
    <row r="92">
      <c r="H92" s="208"/>
      <c r="I92" s="208"/>
      <c r="J92" s="208"/>
    </row>
    <row r="93">
      <c r="H93" s="208"/>
      <c r="I93" s="208"/>
      <c r="J93" s="208"/>
    </row>
    <row r="94">
      <c r="H94" s="208"/>
      <c r="I94" s="208"/>
      <c r="J94" s="208"/>
    </row>
    <row r="95">
      <c r="H95" s="208"/>
      <c r="I95" s="208"/>
      <c r="J95" s="208"/>
    </row>
    <row r="96">
      <c r="H96" s="208"/>
      <c r="I96" s="208"/>
      <c r="J96" s="208"/>
    </row>
    <row r="97">
      <c r="H97" s="208"/>
      <c r="I97" s="208"/>
      <c r="J97" s="208"/>
    </row>
    <row r="98">
      <c r="H98" s="208"/>
      <c r="I98" s="208"/>
      <c r="J98" s="208"/>
    </row>
    <row r="99">
      <c r="H99" s="208"/>
      <c r="I99" s="208"/>
      <c r="J99" s="208"/>
    </row>
    <row r="100">
      <c r="H100" s="208"/>
      <c r="I100" s="208"/>
      <c r="J100" s="208"/>
    </row>
    <row r="101">
      <c r="H101" s="208"/>
      <c r="I101" s="208"/>
      <c r="J101" s="208"/>
    </row>
    <row r="102">
      <c r="H102" s="208"/>
      <c r="I102" s="208"/>
      <c r="J102" s="208"/>
    </row>
    <row r="103">
      <c r="H103" s="208"/>
      <c r="I103" s="208"/>
      <c r="J103" s="208"/>
    </row>
    <row r="104">
      <c r="H104" s="208"/>
      <c r="I104" s="208"/>
      <c r="J104" s="208"/>
    </row>
    <row r="105">
      <c r="H105" s="208"/>
      <c r="I105" s="208"/>
      <c r="J105" s="208"/>
    </row>
    <row r="106">
      <c r="H106" s="208"/>
      <c r="I106" s="208"/>
      <c r="J106" s="208"/>
    </row>
    <row r="107">
      <c r="H107" s="208"/>
      <c r="I107" s="208"/>
      <c r="J107" s="208"/>
    </row>
    <row r="108">
      <c r="H108" s="208"/>
      <c r="I108" s="208"/>
      <c r="J108" s="208"/>
    </row>
    <row r="109">
      <c r="H109" s="208"/>
      <c r="I109" s="208"/>
      <c r="J109" s="208"/>
    </row>
    <row r="110">
      <c r="H110" s="208"/>
      <c r="I110" s="208"/>
      <c r="J110" s="208"/>
    </row>
    <row r="111">
      <c r="H111" s="208"/>
      <c r="I111" s="208"/>
      <c r="J111" s="208"/>
    </row>
    <row r="112">
      <c r="H112" s="208"/>
      <c r="I112" s="208"/>
      <c r="J112" s="208"/>
    </row>
    <row r="113">
      <c r="H113" s="208"/>
      <c r="I113" s="208"/>
      <c r="J113" s="208"/>
    </row>
    <row r="114">
      <c r="H114" s="208"/>
      <c r="I114" s="208"/>
      <c r="J114" s="208"/>
    </row>
    <row r="115">
      <c r="H115" s="208"/>
      <c r="I115" s="208"/>
      <c r="J115" s="208"/>
    </row>
    <row r="116">
      <c r="H116" s="208"/>
      <c r="I116" s="208"/>
      <c r="J116" s="208"/>
    </row>
    <row r="117">
      <c r="H117" s="208"/>
      <c r="I117" s="208"/>
      <c r="J117" s="208"/>
    </row>
    <row r="118">
      <c r="H118" s="208"/>
      <c r="I118" s="208"/>
      <c r="J118" s="208"/>
    </row>
    <row r="119">
      <c r="H119" s="208"/>
      <c r="I119" s="208"/>
      <c r="J119" s="208"/>
    </row>
    <row r="120">
      <c r="H120" s="208"/>
      <c r="I120" s="208"/>
      <c r="J120" s="208"/>
    </row>
    <row r="121">
      <c r="H121" s="208"/>
      <c r="I121" s="208"/>
      <c r="J121" s="208"/>
    </row>
    <row r="122">
      <c r="H122" s="208"/>
      <c r="I122" s="208"/>
      <c r="J122" s="208"/>
    </row>
    <row r="123">
      <c r="H123" s="208"/>
      <c r="I123" s="208"/>
      <c r="J123" s="208"/>
    </row>
    <row r="124">
      <c r="H124" s="208"/>
      <c r="I124" s="208"/>
      <c r="J124" s="208"/>
    </row>
    <row r="125">
      <c r="H125" s="208"/>
      <c r="I125" s="208"/>
      <c r="J125" s="208"/>
    </row>
    <row r="126">
      <c r="H126" s="208"/>
      <c r="I126" s="208"/>
      <c r="J126" s="208"/>
    </row>
    <row r="127">
      <c r="H127" s="208"/>
      <c r="I127" s="208"/>
      <c r="J127" s="208"/>
    </row>
    <row r="128">
      <c r="H128" s="208"/>
      <c r="I128" s="208"/>
      <c r="J128" s="208"/>
    </row>
    <row r="129">
      <c r="H129" s="208"/>
      <c r="I129" s="208"/>
      <c r="J129" s="208"/>
    </row>
    <row r="130">
      <c r="H130" s="208"/>
      <c r="I130" s="208"/>
      <c r="J130" s="208"/>
    </row>
    <row r="131">
      <c r="H131" s="208"/>
      <c r="I131" s="208"/>
      <c r="J131" s="208"/>
    </row>
    <row r="132">
      <c r="H132" s="208"/>
      <c r="I132" s="208"/>
      <c r="J132" s="208"/>
    </row>
    <row r="133">
      <c r="H133" s="208"/>
      <c r="I133" s="208"/>
      <c r="J133" s="208"/>
    </row>
    <row r="134">
      <c r="H134" s="208"/>
      <c r="I134" s="208"/>
      <c r="J134" s="208"/>
    </row>
    <row r="135">
      <c r="H135" s="208"/>
      <c r="I135" s="208"/>
      <c r="J135" s="208"/>
    </row>
    <row r="136">
      <c r="H136" s="208"/>
      <c r="I136" s="208"/>
      <c r="J136" s="208"/>
    </row>
    <row r="137">
      <c r="H137" s="208"/>
      <c r="I137" s="208"/>
      <c r="J137" s="208"/>
    </row>
    <row r="138">
      <c r="H138" s="208"/>
      <c r="I138" s="208"/>
      <c r="J138" s="208"/>
    </row>
    <row r="139">
      <c r="H139" s="208"/>
      <c r="I139" s="208"/>
      <c r="J139" s="208"/>
    </row>
    <row r="140">
      <c r="H140" s="208"/>
      <c r="I140" s="208"/>
      <c r="J140" s="208"/>
    </row>
    <row r="141">
      <c r="H141" s="208"/>
      <c r="I141" s="208"/>
      <c r="J141" s="208"/>
    </row>
    <row r="142">
      <c r="H142" s="208"/>
      <c r="I142" s="208"/>
      <c r="J142" s="208"/>
    </row>
    <row r="143">
      <c r="H143" s="208"/>
      <c r="I143" s="208"/>
      <c r="J143" s="208"/>
    </row>
    <row r="144">
      <c r="H144" s="208"/>
      <c r="I144" s="208"/>
      <c r="J144" s="208"/>
    </row>
    <row r="145">
      <c r="H145" s="208"/>
      <c r="I145" s="208"/>
      <c r="J145" s="208"/>
    </row>
    <row r="146">
      <c r="H146" s="208"/>
      <c r="I146" s="208"/>
      <c r="J146" s="208"/>
    </row>
    <row r="147">
      <c r="H147" s="208"/>
      <c r="I147" s="208"/>
      <c r="J147" s="208"/>
    </row>
    <row r="148">
      <c r="H148" s="208"/>
      <c r="I148" s="208"/>
      <c r="J148" s="208"/>
    </row>
    <row r="149">
      <c r="H149" s="208"/>
      <c r="I149" s="208"/>
      <c r="J149" s="208"/>
    </row>
    <row r="150">
      <c r="H150" s="208"/>
      <c r="I150" s="208"/>
      <c r="J150" s="208"/>
    </row>
    <row r="151">
      <c r="H151" s="208"/>
      <c r="I151" s="208"/>
      <c r="J151" s="208"/>
    </row>
    <row r="152">
      <c r="H152" s="208"/>
      <c r="I152" s="208"/>
      <c r="J152" s="208"/>
    </row>
    <row r="153">
      <c r="H153" s="208"/>
      <c r="I153" s="208"/>
      <c r="J153" s="208"/>
    </row>
    <row r="154">
      <c r="H154" s="208"/>
      <c r="I154" s="208"/>
      <c r="J154" s="208"/>
    </row>
    <row r="155">
      <c r="H155" s="208"/>
      <c r="I155" s="208"/>
      <c r="J155" s="208"/>
    </row>
    <row r="156">
      <c r="H156" s="208"/>
      <c r="I156" s="208"/>
      <c r="J156" s="208"/>
    </row>
    <row r="157">
      <c r="H157" s="208"/>
      <c r="I157" s="208"/>
      <c r="J157" s="208"/>
    </row>
    <row r="158">
      <c r="H158" s="208"/>
      <c r="I158" s="208"/>
      <c r="J158" s="208"/>
    </row>
    <row r="159">
      <c r="H159" s="208"/>
      <c r="I159" s="208"/>
      <c r="J159" s="208"/>
    </row>
    <row r="160">
      <c r="H160" s="208"/>
      <c r="I160" s="208"/>
      <c r="J160" s="208"/>
    </row>
    <row r="161">
      <c r="H161" s="208"/>
      <c r="I161" s="208"/>
      <c r="J161" s="208"/>
    </row>
    <row r="162">
      <c r="H162" s="208"/>
      <c r="I162" s="208"/>
      <c r="J162" s="208"/>
    </row>
    <row r="163">
      <c r="H163" s="208"/>
      <c r="I163" s="208"/>
      <c r="J163" s="208"/>
    </row>
    <row r="164">
      <c r="H164" s="208"/>
      <c r="I164" s="208"/>
      <c r="J164" s="208"/>
    </row>
    <row r="165">
      <c r="H165" s="208"/>
      <c r="I165" s="208"/>
      <c r="J165" s="208"/>
    </row>
    <row r="166">
      <c r="H166" s="208"/>
      <c r="I166" s="208"/>
      <c r="J166" s="208"/>
    </row>
    <row r="167">
      <c r="H167" s="208"/>
      <c r="I167" s="208"/>
      <c r="J167" s="208"/>
    </row>
    <row r="168">
      <c r="H168" s="208"/>
      <c r="I168" s="208"/>
      <c r="J168" s="208"/>
    </row>
    <row r="169">
      <c r="H169" s="208"/>
      <c r="I169" s="208"/>
      <c r="J169" s="208"/>
    </row>
    <row r="170">
      <c r="H170" s="208"/>
      <c r="I170" s="208"/>
      <c r="J170" s="208"/>
    </row>
    <row r="171">
      <c r="H171" s="208"/>
      <c r="I171" s="208"/>
      <c r="J171" s="208"/>
    </row>
    <row r="172">
      <c r="H172" s="208"/>
      <c r="I172" s="208"/>
      <c r="J172" s="208"/>
    </row>
    <row r="173">
      <c r="H173" s="208"/>
      <c r="I173" s="208"/>
      <c r="J173" s="208"/>
    </row>
    <row r="174">
      <c r="H174" s="208"/>
      <c r="I174" s="208"/>
      <c r="J174" s="208"/>
    </row>
    <row r="175">
      <c r="H175" s="208"/>
      <c r="I175" s="208"/>
      <c r="J175" s="208"/>
    </row>
    <row r="176">
      <c r="H176" s="208"/>
      <c r="I176" s="208"/>
      <c r="J176" s="208"/>
    </row>
    <row r="177">
      <c r="H177" s="208"/>
      <c r="I177" s="208"/>
      <c r="J177" s="208"/>
    </row>
    <row r="178">
      <c r="H178" s="208"/>
      <c r="I178" s="208"/>
      <c r="J178" s="208"/>
    </row>
    <row r="179">
      <c r="H179" s="208"/>
      <c r="I179" s="208"/>
      <c r="J179" s="208"/>
    </row>
    <row r="180">
      <c r="H180" s="208"/>
      <c r="I180" s="208"/>
      <c r="J180" s="208"/>
    </row>
    <row r="181">
      <c r="H181" s="208"/>
      <c r="I181" s="208"/>
      <c r="J181" s="208"/>
    </row>
    <row r="182">
      <c r="H182" s="208"/>
      <c r="I182" s="208"/>
      <c r="J182" s="208"/>
    </row>
    <row r="183">
      <c r="H183" s="208"/>
      <c r="I183" s="208"/>
      <c r="J183" s="208"/>
    </row>
    <row r="184">
      <c r="H184" s="208"/>
      <c r="I184" s="208"/>
      <c r="J184" s="208"/>
    </row>
    <row r="185">
      <c r="H185" s="208"/>
      <c r="I185" s="208"/>
      <c r="J185" s="208"/>
    </row>
    <row r="186">
      <c r="H186" s="208"/>
      <c r="I186" s="208"/>
      <c r="J186" s="208"/>
    </row>
    <row r="187">
      <c r="H187" s="208"/>
      <c r="I187" s="208"/>
      <c r="J187" s="208"/>
    </row>
    <row r="188">
      <c r="H188" s="208"/>
      <c r="I188" s="208"/>
      <c r="J188" s="208"/>
    </row>
    <row r="189">
      <c r="H189" s="208"/>
      <c r="I189" s="208"/>
      <c r="J189" s="208"/>
    </row>
    <row r="190">
      <c r="H190" s="208"/>
      <c r="I190" s="208"/>
      <c r="J190" s="208"/>
    </row>
    <row r="191">
      <c r="H191" s="208"/>
      <c r="I191" s="208"/>
      <c r="J191" s="208"/>
    </row>
    <row r="192">
      <c r="H192" s="208"/>
      <c r="I192" s="208"/>
      <c r="J192" s="208"/>
    </row>
    <row r="193">
      <c r="H193" s="208"/>
      <c r="I193" s="208"/>
      <c r="J193" s="208"/>
    </row>
    <row r="194">
      <c r="H194" s="208"/>
      <c r="I194" s="208"/>
      <c r="J194" s="208"/>
    </row>
    <row r="195">
      <c r="H195" s="208"/>
      <c r="I195" s="208"/>
      <c r="J195" s="208"/>
    </row>
    <row r="196">
      <c r="H196" s="208"/>
      <c r="I196" s="208"/>
      <c r="J196" s="208"/>
    </row>
    <row r="197">
      <c r="H197" s="208"/>
      <c r="I197" s="208"/>
      <c r="J197" s="208"/>
    </row>
    <row r="198">
      <c r="H198" s="208"/>
      <c r="I198" s="208"/>
      <c r="J198" s="208"/>
    </row>
    <row r="199">
      <c r="H199" s="208"/>
      <c r="I199" s="208"/>
      <c r="J199" s="208"/>
    </row>
    <row r="200">
      <c r="H200" s="208"/>
      <c r="I200" s="208"/>
      <c r="J200" s="208"/>
    </row>
    <row r="201">
      <c r="H201" s="208"/>
      <c r="I201" s="208"/>
      <c r="J201" s="208"/>
    </row>
    <row r="202">
      <c r="H202" s="208"/>
      <c r="I202" s="208"/>
      <c r="J202" s="208"/>
    </row>
    <row r="203">
      <c r="H203" s="208"/>
      <c r="I203" s="208"/>
      <c r="J203" s="208"/>
    </row>
    <row r="204">
      <c r="H204" s="208"/>
      <c r="I204" s="208"/>
      <c r="J204" s="208"/>
    </row>
    <row r="205">
      <c r="H205" s="208"/>
      <c r="I205" s="208"/>
      <c r="J205" s="208"/>
    </row>
    <row r="206">
      <c r="H206" s="208"/>
      <c r="I206" s="208"/>
      <c r="J206" s="208"/>
    </row>
    <row r="207">
      <c r="H207" s="208"/>
      <c r="I207" s="208"/>
      <c r="J207" s="208"/>
    </row>
    <row r="208">
      <c r="H208" s="208"/>
      <c r="I208" s="208"/>
      <c r="J208" s="208"/>
    </row>
    <row r="209">
      <c r="H209" s="208"/>
      <c r="I209" s="208"/>
      <c r="J209" s="208"/>
    </row>
    <row r="210">
      <c r="H210" s="208"/>
      <c r="I210" s="208"/>
      <c r="J210" s="208"/>
    </row>
    <row r="211">
      <c r="H211" s="208"/>
      <c r="I211" s="208"/>
      <c r="J211" s="208"/>
    </row>
    <row r="212">
      <c r="H212" s="208"/>
      <c r="I212" s="208"/>
      <c r="J212" s="208"/>
    </row>
    <row r="213">
      <c r="H213" s="208"/>
      <c r="I213" s="208"/>
      <c r="J213" s="208"/>
    </row>
    <row r="214">
      <c r="H214" s="208"/>
      <c r="I214" s="208"/>
      <c r="J214" s="208"/>
    </row>
    <row r="215">
      <c r="H215" s="208"/>
      <c r="I215" s="208"/>
      <c r="J215" s="208"/>
    </row>
    <row r="216">
      <c r="H216" s="208"/>
      <c r="I216" s="208"/>
      <c r="J216" s="208"/>
    </row>
    <row r="217">
      <c r="H217" s="208"/>
      <c r="I217" s="208"/>
      <c r="J217" s="208"/>
    </row>
    <row r="218">
      <c r="H218" s="208"/>
      <c r="I218" s="208"/>
      <c r="J218" s="208"/>
    </row>
    <row r="219">
      <c r="H219" s="208"/>
      <c r="I219" s="208"/>
      <c r="J219" s="208"/>
    </row>
    <row r="220">
      <c r="H220" s="208"/>
      <c r="I220" s="208"/>
      <c r="J220" s="208"/>
    </row>
    <row r="221">
      <c r="H221" s="208"/>
      <c r="I221" s="208"/>
      <c r="J221" s="208"/>
    </row>
    <row r="222">
      <c r="H222" s="208"/>
      <c r="I222" s="208"/>
      <c r="J222" s="208"/>
    </row>
    <row r="223">
      <c r="H223" s="208"/>
      <c r="I223" s="208"/>
      <c r="J223" s="208"/>
    </row>
    <row r="224">
      <c r="H224" s="208"/>
      <c r="I224" s="208"/>
      <c r="J224" s="208"/>
    </row>
    <row r="225">
      <c r="H225" s="208"/>
      <c r="I225" s="208"/>
      <c r="J225" s="208"/>
    </row>
    <row r="226">
      <c r="H226" s="208"/>
      <c r="I226" s="208"/>
      <c r="J226" s="208"/>
    </row>
    <row r="227">
      <c r="H227" s="208"/>
      <c r="I227" s="208"/>
      <c r="J227" s="208"/>
    </row>
    <row r="228">
      <c r="H228" s="208"/>
      <c r="I228" s="208"/>
      <c r="J228" s="208"/>
    </row>
    <row r="229">
      <c r="H229" s="208"/>
      <c r="I229" s="208"/>
      <c r="J229" s="208"/>
    </row>
    <row r="230">
      <c r="H230" s="208"/>
      <c r="I230" s="208"/>
      <c r="J230" s="208"/>
    </row>
    <row r="231">
      <c r="H231" s="208"/>
      <c r="I231" s="208"/>
      <c r="J231" s="208"/>
    </row>
    <row r="232">
      <c r="H232" s="208"/>
      <c r="I232" s="208"/>
      <c r="J232" s="208"/>
    </row>
    <row r="233">
      <c r="H233" s="208"/>
      <c r="I233" s="208"/>
      <c r="J233" s="208"/>
    </row>
    <row r="234">
      <c r="H234" s="208"/>
      <c r="I234" s="208"/>
      <c r="J234" s="208"/>
    </row>
    <row r="235">
      <c r="H235" s="208"/>
      <c r="I235" s="208"/>
      <c r="J235" s="208"/>
    </row>
    <row r="236">
      <c r="H236" s="208"/>
      <c r="I236" s="208"/>
      <c r="J236" s="208"/>
    </row>
    <row r="237">
      <c r="H237" s="208"/>
      <c r="I237" s="208"/>
      <c r="J237" s="208"/>
    </row>
    <row r="238">
      <c r="H238" s="208"/>
      <c r="I238" s="208"/>
      <c r="J238" s="208"/>
    </row>
    <row r="239">
      <c r="H239" s="208"/>
      <c r="I239" s="208"/>
      <c r="J239" s="208"/>
    </row>
    <row r="240">
      <c r="H240" s="208"/>
      <c r="I240" s="208"/>
      <c r="J240" s="208"/>
    </row>
    <row r="241">
      <c r="H241" s="208"/>
      <c r="I241" s="208"/>
      <c r="J241" s="208"/>
    </row>
    <row r="242">
      <c r="H242" s="208"/>
      <c r="I242" s="208"/>
      <c r="J242" s="208"/>
    </row>
    <row r="243">
      <c r="H243" s="208"/>
      <c r="I243" s="208"/>
      <c r="J243" s="208"/>
    </row>
    <row r="244">
      <c r="H244" s="208"/>
      <c r="I244" s="208"/>
      <c r="J244" s="208"/>
    </row>
    <row r="245">
      <c r="H245" s="208"/>
      <c r="I245" s="208"/>
      <c r="J245" s="208"/>
    </row>
    <row r="246">
      <c r="H246" s="208"/>
      <c r="I246" s="208"/>
      <c r="J246" s="208"/>
    </row>
    <row r="247">
      <c r="H247" s="208"/>
      <c r="I247" s="208"/>
      <c r="J247" s="208"/>
    </row>
    <row r="248">
      <c r="H248" s="208"/>
      <c r="I248" s="208"/>
      <c r="J248" s="208"/>
    </row>
    <row r="249">
      <c r="H249" s="208"/>
      <c r="I249" s="208"/>
      <c r="J249" s="208"/>
    </row>
    <row r="250">
      <c r="H250" s="208"/>
      <c r="I250" s="208"/>
      <c r="J250" s="208"/>
    </row>
    <row r="251">
      <c r="H251" s="208"/>
      <c r="I251" s="208"/>
      <c r="J251" s="208"/>
    </row>
    <row r="252">
      <c r="H252" s="208"/>
      <c r="I252" s="208"/>
      <c r="J252" s="208"/>
    </row>
    <row r="253">
      <c r="H253" s="208"/>
      <c r="I253" s="208"/>
      <c r="J253" s="208"/>
    </row>
    <row r="254">
      <c r="H254" s="208"/>
      <c r="I254" s="208"/>
      <c r="J254" s="208"/>
    </row>
    <row r="255">
      <c r="H255" s="208"/>
      <c r="I255" s="208"/>
      <c r="J255" s="208"/>
    </row>
    <row r="256">
      <c r="H256" s="208"/>
      <c r="I256" s="208"/>
      <c r="J256" s="208"/>
    </row>
    <row r="257">
      <c r="H257" s="208"/>
      <c r="I257" s="208"/>
      <c r="J257" s="208"/>
    </row>
    <row r="258">
      <c r="H258" s="208"/>
      <c r="I258" s="208"/>
      <c r="J258" s="208"/>
    </row>
    <row r="259">
      <c r="H259" s="208"/>
      <c r="I259" s="208"/>
      <c r="J259" s="208"/>
    </row>
    <row r="260">
      <c r="H260" s="208"/>
      <c r="I260" s="208"/>
      <c r="J260" s="208"/>
    </row>
    <row r="261">
      <c r="H261" s="208"/>
      <c r="I261" s="208"/>
      <c r="J261" s="208"/>
    </row>
    <row r="262">
      <c r="H262" s="208"/>
      <c r="I262" s="208"/>
      <c r="J262" s="208"/>
    </row>
    <row r="263">
      <c r="H263" s="208"/>
      <c r="I263" s="208"/>
      <c r="J263" s="208"/>
    </row>
    <row r="264">
      <c r="H264" s="208"/>
      <c r="I264" s="208"/>
      <c r="J264" s="208"/>
    </row>
    <row r="265">
      <c r="H265" s="208"/>
      <c r="I265" s="208"/>
      <c r="J265" s="208"/>
    </row>
    <row r="266">
      <c r="H266" s="208"/>
      <c r="I266" s="208"/>
      <c r="J266" s="208"/>
    </row>
    <row r="267">
      <c r="H267" s="208"/>
      <c r="I267" s="208"/>
      <c r="J267" s="208"/>
    </row>
    <row r="268">
      <c r="H268" s="208"/>
      <c r="I268" s="208"/>
      <c r="J268" s="208"/>
    </row>
    <row r="269">
      <c r="H269" s="208"/>
      <c r="I269" s="208"/>
      <c r="J269" s="208"/>
    </row>
    <row r="270">
      <c r="H270" s="208"/>
      <c r="I270" s="208"/>
      <c r="J270" s="208"/>
    </row>
    <row r="271">
      <c r="H271" s="208"/>
      <c r="I271" s="208"/>
      <c r="J271" s="208"/>
    </row>
    <row r="272">
      <c r="H272" s="208"/>
      <c r="I272" s="208"/>
      <c r="J272" s="208"/>
    </row>
    <row r="273">
      <c r="H273" s="208"/>
      <c r="I273" s="208"/>
      <c r="J273" s="208"/>
    </row>
    <row r="274">
      <c r="H274" s="208"/>
      <c r="I274" s="208"/>
      <c r="J274" s="208"/>
    </row>
    <row r="275">
      <c r="H275" s="208"/>
      <c r="I275" s="208"/>
      <c r="J275" s="208"/>
    </row>
    <row r="276">
      <c r="H276" s="208"/>
      <c r="I276" s="208"/>
      <c r="J276" s="208"/>
    </row>
    <row r="277">
      <c r="H277" s="208"/>
      <c r="I277" s="208"/>
      <c r="J277" s="208"/>
    </row>
    <row r="278">
      <c r="H278" s="208"/>
      <c r="I278" s="208"/>
      <c r="J278" s="208"/>
    </row>
    <row r="279">
      <c r="H279" s="208"/>
      <c r="I279" s="208"/>
      <c r="J279" s="208"/>
    </row>
    <row r="280">
      <c r="H280" s="208"/>
      <c r="I280" s="208"/>
      <c r="J280" s="208"/>
    </row>
    <row r="281">
      <c r="H281" s="208"/>
      <c r="I281" s="208"/>
      <c r="J281" s="208"/>
    </row>
    <row r="282">
      <c r="H282" s="208"/>
      <c r="I282" s="208"/>
      <c r="J282" s="208"/>
    </row>
    <row r="283">
      <c r="H283" s="208"/>
      <c r="I283" s="208"/>
      <c r="J283" s="208"/>
    </row>
    <row r="284">
      <c r="H284" s="208"/>
      <c r="I284" s="208"/>
      <c r="J284" s="208"/>
    </row>
    <row r="285">
      <c r="H285" s="208"/>
      <c r="I285" s="208"/>
      <c r="J285" s="208"/>
    </row>
    <row r="286">
      <c r="H286" s="208"/>
      <c r="I286" s="208"/>
      <c r="J286" s="208"/>
    </row>
    <row r="287">
      <c r="H287" s="208"/>
      <c r="I287" s="208"/>
      <c r="J287" s="208"/>
    </row>
    <row r="288">
      <c r="H288" s="208"/>
      <c r="I288" s="208"/>
      <c r="J288" s="208"/>
    </row>
    <row r="289">
      <c r="H289" s="208"/>
      <c r="I289" s="208"/>
      <c r="J289" s="208"/>
    </row>
    <row r="290">
      <c r="H290" s="208"/>
      <c r="I290" s="208"/>
      <c r="J290" s="208"/>
    </row>
    <row r="291">
      <c r="H291" s="208"/>
      <c r="I291" s="208"/>
      <c r="J291" s="208"/>
    </row>
    <row r="292">
      <c r="H292" s="208"/>
      <c r="I292" s="208"/>
      <c r="J292" s="208"/>
    </row>
    <row r="293">
      <c r="H293" s="208"/>
      <c r="I293" s="208"/>
      <c r="J293" s="208"/>
    </row>
    <row r="294">
      <c r="H294" s="208"/>
      <c r="I294" s="208"/>
      <c r="J294" s="208"/>
    </row>
    <row r="295">
      <c r="H295" s="208"/>
      <c r="I295" s="208"/>
      <c r="J295" s="208"/>
    </row>
    <row r="296">
      <c r="H296" s="208"/>
      <c r="I296" s="208"/>
      <c r="J296" s="208"/>
    </row>
    <row r="297">
      <c r="H297" s="208"/>
      <c r="I297" s="208"/>
      <c r="J297" s="208"/>
    </row>
    <row r="298">
      <c r="H298" s="208"/>
      <c r="I298" s="208"/>
      <c r="J298" s="208"/>
    </row>
    <row r="299">
      <c r="H299" s="208"/>
      <c r="I299" s="208"/>
      <c r="J299" s="208"/>
    </row>
    <row r="300">
      <c r="H300" s="208"/>
      <c r="I300" s="208"/>
      <c r="J300" s="208"/>
    </row>
    <row r="301">
      <c r="H301" s="208"/>
      <c r="I301" s="208"/>
      <c r="J301" s="208"/>
    </row>
    <row r="302">
      <c r="H302" s="208"/>
      <c r="I302" s="208"/>
      <c r="J302" s="208"/>
    </row>
    <row r="303">
      <c r="H303" s="208"/>
      <c r="I303" s="208"/>
      <c r="J303" s="208"/>
    </row>
    <row r="304">
      <c r="H304" s="208"/>
      <c r="I304" s="208"/>
      <c r="J304" s="208"/>
    </row>
    <row r="305">
      <c r="H305" s="208"/>
      <c r="I305" s="208"/>
      <c r="J305" s="208"/>
    </row>
    <row r="306">
      <c r="H306" s="208"/>
      <c r="I306" s="208"/>
      <c r="J306" s="208"/>
    </row>
    <row r="307">
      <c r="H307" s="208"/>
      <c r="I307" s="208"/>
      <c r="J307" s="208"/>
    </row>
    <row r="308">
      <c r="H308" s="208"/>
      <c r="I308" s="208"/>
      <c r="J308" s="208"/>
    </row>
    <row r="309">
      <c r="H309" s="208"/>
      <c r="I309" s="208"/>
      <c r="J309" s="208"/>
    </row>
    <row r="310">
      <c r="H310" s="208"/>
      <c r="I310" s="208"/>
      <c r="J310" s="208"/>
    </row>
    <row r="311">
      <c r="H311" s="208"/>
      <c r="I311" s="208"/>
      <c r="J311" s="208"/>
    </row>
    <row r="312">
      <c r="H312" s="208"/>
      <c r="I312" s="208"/>
      <c r="J312" s="208"/>
    </row>
    <row r="313">
      <c r="H313" s="208"/>
      <c r="I313" s="208"/>
      <c r="J313" s="208"/>
    </row>
    <row r="314">
      <c r="H314" s="208"/>
      <c r="I314" s="208"/>
      <c r="J314" s="208"/>
    </row>
    <row r="315">
      <c r="H315" s="208"/>
      <c r="I315" s="208"/>
      <c r="J315" s="208"/>
    </row>
    <row r="316">
      <c r="H316" s="208"/>
      <c r="I316" s="208"/>
      <c r="J316" s="208"/>
    </row>
    <row r="317">
      <c r="H317" s="208"/>
      <c r="I317" s="208"/>
      <c r="J317" s="208"/>
    </row>
    <row r="318">
      <c r="H318" s="208"/>
      <c r="I318" s="208"/>
      <c r="J318" s="208"/>
    </row>
    <row r="319">
      <c r="H319" s="208"/>
      <c r="I319" s="208"/>
      <c r="J319" s="208"/>
    </row>
    <row r="320">
      <c r="H320" s="208"/>
      <c r="I320" s="208"/>
      <c r="J320" s="208"/>
    </row>
    <row r="321">
      <c r="H321" s="208"/>
      <c r="I321" s="208"/>
      <c r="J321" s="208"/>
    </row>
    <row r="322">
      <c r="H322" s="208"/>
      <c r="I322" s="208"/>
      <c r="J322" s="208"/>
    </row>
    <row r="323">
      <c r="H323" s="208"/>
      <c r="I323" s="208"/>
      <c r="J323" s="208"/>
    </row>
    <row r="324">
      <c r="H324" s="208"/>
      <c r="I324" s="208"/>
      <c r="J324" s="208"/>
    </row>
    <row r="325">
      <c r="H325" s="208"/>
      <c r="I325" s="208"/>
      <c r="J325" s="208"/>
    </row>
    <row r="326">
      <c r="H326" s="208"/>
      <c r="I326" s="208"/>
      <c r="J326" s="208"/>
    </row>
    <row r="327">
      <c r="H327" s="208"/>
      <c r="I327" s="208"/>
      <c r="J327" s="208"/>
    </row>
    <row r="328">
      <c r="H328" s="208"/>
      <c r="I328" s="208"/>
      <c r="J328" s="208"/>
    </row>
    <row r="329">
      <c r="H329" s="208"/>
      <c r="I329" s="208"/>
      <c r="J329" s="208"/>
    </row>
    <row r="330">
      <c r="H330" s="208"/>
      <c r="I330" s="208"/>
      <c r="J330" s="208"/>
    </row>
    <row r="331">
      <c r="H331" s="208"/>
      <c r="I331" s="208"/>
      <c r="J331" s="208"/>
    </row>
    <row r="332">
      <c r="H332" s="208"/>
      <c r="I332" s="208"/>
      <c r="J332" s="208"/>
    </row>
    <row r="333">
      <c r="H333" s="208"/>
      <c r="I333" s="208"/>
      <c r="J333" s="208"/>
    </row>
    <row r="334">
      <c r="H334" s="208"/>
      <c r="I334" s="208"/>
      <c r="J334" s="208"/>
    </row>
    <row r="335">
      <c r="H335" s="208"/>
      <c r="I335" s="208"/>
      <c r="J335" s="208"/>
    </row>
    <row r="336">
      <c r="H336" s="208"/>
      <c r="I336" s="208"/>
      <c r="J336" s="208"/>
    </row>
    <row r="337">
      <c r="H337" s="208"/>
      <c r="I337" s="208"/>
      <c r="J337" s="208"/>
    </row>
    <row r="338">
      <c r="H338" s="208"/>
      <c r="I338" s="208"/>
      <c r="J338" s="208"/>
    </row>
    <row r="339">
      <c r="H339" s="208"/>
      <c r="I339" s="208"/>
      <c r="J339" s="208"/>
    </row>
    <row r="340">
      <c r="H340" s="208"/>
      <c r="I340" s="208"/>
      <c r="J340" s="208"/>
    </row>
    <row r="341">
      <c r="H341" s="208"/>
      <c r="I341" s="208"/>
      <c r="J341" s="208"/>
    </row>
    <row r="342">
      <c r="H342" s="208"/>
      <c r="I342" s="208"/>
      <c r="J342" s="208"/>
    </row>
    <row r="343">
      <c r="H343" s="208"/>
      <c r="I343" s="208"/>
      <c r="J343" s="208"/>
    </row>
    <row r="344">
      <c r="H344" s="208"/>
      <c r="I344" s="208"/>
      <c r="J344" s="208"/>
    </row>
    <row r="345">
      <c r="H345" s="208"/>
      <c r="I345" s="208"/>
      <c r="J345" s="208"/>
    </row>
    <row r="346">
      <c r="H346" s="208"/>
      <c r="I346" s="208"/>
      <c r="J346" s="208"/>
    </row>
    <row r="347">
      <c r="H347" s="208"/>
      <c r="I347" s="208"/>
      <c r="J347" s="208"/>
    </row>
    <row r="348">
      <c r="H348" s="208"/>
      <c r="I348" s="208"/>
      <c r="J348" s="208"/>
    </row>
    <row r="349">
      <c r="H349" s="208"/>
      <c r="I349" s="208"/>
      <c r="J349" s="208"/>
    </row>
    <row r="350">
      <c r="H350" s="208"/>
      <c r="I350" s="208"/>
      <c r="J350" s="208"/>
    </row>
    <row r="351">
      <c r="H351" s="208"/>
      <c r="I351" s="208"/>
      <c r="J351" s="208"/>
    </row>
    <row r="352">
      <c r="H352" s="208"/>
      <c r="I352" s="208"/>
      <c r="J352" s="208"/>
    </row>
    <row r="353">
      <c r="H353" s="208"/>
      <c r="I353" s="208"/>
      <c r="J353" s="208"/>
    </row>
    <row r="354">
      <c r="H354" s="208"/>
      <c r="I354" s="208"/>
      <c r="J354" s="208"/>
    </row>
    <row r="355">
      <c r="H355" s="208"/>
      <c r="I355" s="208"/>
      <c r="J355" s="208"/>
    </row>
    <row r="356">
      <c r="H356" s="208"/>
      <c r="I356" s="208"/>
      <c r="J356" s="208"/>
    </row>
    <row r="357">
      <c r="H357" s="208"/>
      <c r="I357" s="208"/>
      <c r="J357" s="208"/>
    </row>
    <row r="358">
      <c r="H358" s="208"/>
      <c r="I358" s="208"/>
      <c r="J358" s="208"/>
    </row>
    <row r="359">
      <c r="H359" s="208"/>
      <c r="I359" s="208"/>
      <c r="J359" s="208"/>
    </row>
    <row r="360">
      <c r="H360" s="208"/>
      <c r="I360" s="208"/>
      <c r="J360" s="208"/>
    </row>
    <row r="361">
      <c r="H361" s="208"/>
      <c r="I361" s="208"/>
      <c r="J361" s="208"/>
    </row>
    <row r="362">
      <c r="H362" s="208"/>
      <c r="I362" s="208"/>
      <c r="J362" s="208"/>
    </row>
    <row r="363">
      <c r="H363" s="208"/>
      <c r="I363" s="208"/>
      <c r="J363" s="208"/>
    </row>
    <row r="364">
      <c r="H364" s="208"/>
      <c r="I364" s="208"/>
      <c r="J364" s="208"/>
    </row>
    <row r="365">
      <c r="H365" s="208"/>
      <c r="I365" s="208"/>
      <c r="J365" s="208"/>
    </row>
    <row r="366">
      <c r="H366" s="208"/>
      <c r="I366" s="208"/>
      <c r="J366" s="208"/>
    </row>
    <row r="367">
      <c r="H367" s="208"/>
      <c r="I367" s="208"/>
      <c r="J367" s="208"/>
    </row>
    <row r="368">
      <c r="H368" s="208"/>
      <c r="I368" s="208"/>
      <c r="J368" s="208"/>
    </row>
    <row r="369">
      <c r="H369" s="208"/>
      <c r="I369" s="208"/>
      <c r="J369" s="208"/>
    </row>
    <row r="370">
      <c r="H370" s="208"/>
      <c r="I370" s="208"/>
      <c r="J370" s="208"/>
    </row>
    <row r="371">
      <c r="H371" s="208"/>
      <c r="I371" s="208"/>
      <c r="J371" s="208"/>
    </row>
    <row r="372">
      <c r="H372" s="208"/>
      <c r="I372" s="208"/>
      <c r="J372" s="208"/>
    </row>
    <row r="373">
      <c r="H373" s="208"/>
      <c r="I373" s="208"/>
      <c r="J373" s="208"/>
    </row>
    <row r="374">
      <c r="H374" s="208"/>
      <c r="I374" s="208"/>
      <c r="J374" s="208"/>
    </row>
    <row r="375">
      <c r="H375" s="208"/>
      <c r="I375" s="208"/>
      <c r="J375" s="208"/>
    </row>
    <row r="376">
      <c r="H376" s="208"/>
      <c r="I376" s="208"/>
      <c r="J376" s="208"/>
    </row>
    <row r="377">
      <c r="H377" s="208"/>
      <c r="I377" s="208"/>
      <c r="J377" s="208"/>
    </row>
    <row r="378">
      <c r="H378" s="208"/>
      <c r="I378" s="208"/>
      <c r="J378" s="208"/>
    </row>
    <row r="379">
      <c r="H379" s="208"/>
      <c r="I379" s="208"/>
      <c r="J379" s="208"/>
    </row>
    <row r="380">
      <c r="H380" s="208"/>
      <c r="I380" s="208"/>
      <c r="J380" s="208"/>
    </row>
    <row r="381">
      <c r="H381" s="208"/>
      <c r="I381" s="208"/>
      <c r="J381" s="208"/>
    </row>
    <row r="382">
      <c r="H382" s="208"/>
      <c r="I382" s="208"/>
      <c r="J382" s="208"/>
    </row>
    <row r="383">
      <c r="H383" s="208"/>
      <c r="I383" s="208"/>
      <c r="J383" s="208"/>
    </row>
    <row r="384">
      <c r="H384" s="208"/>
      <c r="I384" s="208"/>
      <c r="J384" s="208"/>
    </row>
    <row r="385">
      <c r="H385" s="208"/>
      <c r="I385" s="208"/>
      <c r="J385" s="208"/>
    </row>
    <row r="386">
      <c r="H386" s="208"/>
      <c r="I386" s="208"/>
      <c r="J386" s="208"/>
    </row>
    <row r="387">
      <c r="H387" s="208"/>
      <c r="I387" s="208"/>
      <c r="J387" s="208"/>
    </row>
    <row r="388">
      <c r="H388" s="208"/>
      <c r="I388" s="208"/>
      <c r="J388" s="208"/>
    </row>
    <row r="389">
      <c r="H389" s="208"/>
      <c r="I389" s="208"/>
      <c r="J389" s="208"/>
    </row>
    <row r="390">
      <c r="H390" s="208"/>
      <c r="I390" s="208"/>
      <c r="J390" s="208"/>
    </row>
    <row r="391">
      <c r="H391" s="208"/>
      <c r="I391" s="208"/>
      <c r="J391" s="208"/>
    </row>
    <row r="392">
      <c r="H392" s="208"/>
      <c r="I392" s="208"/>
      <c r="J392" s="208"/>
    </row>
    <row r="393">
      <c r="H393" s="208"/>
      <c r="I393" s="208"/>
      <c r="J393" s="208"/>
    </row>
    <row r="394">
      <c r="H394" s="208"/>
      <c r="I394" s="208"/>
      <c r="J394" s="208"/>
    </row>
    <row r="395">
      <c r="H395" s="208"/>
      <c r="I395" s="208"/>
      <c r="J395" s="208"/>
    </row>
    <row r="396">
      <c r="H396" s="208"/>
      <c r="I396" s="208"/>
      <c r="J396" s="208"/>
    </row>
    <row r="397">
      <c r="H397" s="208"/>
      <c r="I397" s="208"/>
      <c r="J397" s="208"/>
    </row>
    <row r="398">
      <c r="H398" s="208"/>
      <c r="I398" s="208"/>
      <c r="J398" s="208"/>
    </row>
    <row r="399">
      <c r="H399" s="208"/>
      <c r="I399" s="208"/>
      <c r="J399" s="208"/>
    </row>
    <row r="400">
      <c r="H400" s="208"/>
      <c r="I400" s="208"/>
      <c r="J400" s="208"/>
    </row>
    <row r="401">
      <c r="H401" s="208"/>
      <c r="I401" s="208"/>
      <c r="J401" s="208"/>
    </row>
    <row r="402">
      <c r="H402" s="208"/>
      <c r="I402" s="208"/>
      <c r="J402" s="208"/>
    </row>
    <row r="403">
      <c r="H403" s="208"/>
      <c r="I403" s="208"/>
      <c r="J403" s="208"/>
    </row>
    <row r="404">
      <c r="H404" s="208"/>
      <c r="I404" s="208"/>
      <c r="J404" s="208"/>
    </row>
    <row r="405">
      <c r="H405" s="208"/>
      <c r="I405" s="208"/>
      <c r="J405" s="208"/>
    </row>
    <row r="406">
      <c r="H406" s="208"/>
      <c r="I406" s="208"/>
      <c r="J406" s="208"/>
    </row>
    <row r="407">
      <c r="H407" s="208"/>
      <c r="I407" s="208"/>
      <c r="J407" s="208"/>
    </row>
    <row r="408">
      <c r="H408" s="208"/>
      <c r="I408" s="208"/>
      <c r="J408" s="208"/>
    </row>
    <row r="409">
      <c r="H409" s="208"/>
      <c r="I409" s="208"/>
      <c r="J409" s="208"/>
    </row>
    <row r="410">
      <c r="H410" s="208"/>
      <c r="I410" s="208"/>
      <c r="J410" s="208"/>
    </row>
    <row r="411">
      <c r="H411" s="208"/>
      <c r="I411" s="208"/>
      <c r="J411" s="208"/>
    </row>
    <row r="412">
      <c r="H412" s="208"/>
      <c r="I412" s="208"/>
      <c r="J412" s="208"/>
    </row>
    <row r="413">
      <c r="H413" s="208"/>
      <c r="I413" s="208"/>
      <c r="J413" s="208"/>
    </row>
    <row r="414">
      <c r="H414" s="208"/>
      <c r="I414" s="208"/>
      <c r="J414" s="208"/>
    </row>
    <row r="415">
      <c r="H415" s="208"/>
      <c r="I415" s="208"/>
      <c r="J415" s="208"/>
    </row>
    <row r="416">
      <c r="H416" s="208"/>
      <c r="I416" s="208"/>
      <c r="J416" s="208"/>
    </row>
    <row r="417">
      <c r="H417" s="208"/>
      <c r="I417" s="208"/>
      <c r="J417" s="208"/>
    </row>
    <row r="418">
      <c r="H418" s="208"/>
      <c r="I418" s="208"/>
      <c r="J418" s="208"/>
    </row>
    <row r="419">
      <c r="H419" s="208"/>
      <c r="I419" s="208"/>
      <c r="J419" s="208"/>
    </row>
    <row r="420">
      <c r="H420" s="208"/>
      <c r="I420" s="208"/>
      <c r="J420" s="208"/>
    </row>
    <row r="421">
      <c r="H421" s="208"/>
      <c r="I421" s="208"/>
      <c r="J421" s="208"/>
    </row>
    <row r="422">
      <c r="H422" s="208"/>
      <c r="I422" s="208"/>
      <c r="J422" s="208"/>
    </row>
    <row r="423">
      <c r="H423" s="208"/>
      <c r="I423" s="208"/>
      <c r="J423" s="208"/>
    </row>
    <row r="424">
      <c r="H424" s="208"/>
      <c r="I424" s="208"/>
      <c r="J424" s="208"/>
    </row>
    <row r="425">
      <c r="H425" s="208"/>
      <c r="I425" s="208"/>
      <c r="J425" s="208"/>
    </row>
    <row r="426">
      <c r="H426" s="208"/>
      <c r="I426" s="208"/>
      <c r="J426" s="208"/>
    </row>
    <row r="427">
      <c r="H427" s="208"/>
      <c r="I427" s="208"/>
      <c r="J427" s="208"/>
    </row>
    <row r="428">
      <c r="H428" s="208"/>
      <c r="I428" s="208"/>
      <c r="J428" s="208"/>
    </row>
    <row r="429">
      <c r="H429" s="208"/>
      <c r="I429" s="208"/>
      <c r="J429" s="208"/>
    </row>
    <row r="430">
      <c r="H430" s="208"/>
      <c r="I430" s="208"/>
      <c r="J430" s="208"/>
    </row>
    <row r="431">
      <c r="H431" s="208"/>
      <c r="I431" s="208"/>
      <c r="J431" s="208"/>
    </row>
    <row r="432">
      <c r="H432" s="208"/>
      <c r="I432" s="208"/>
      <c r="J432" s="208"/>
    </row>
    <row r="433">
      <c r="H433" s="208"/>
      <c r="I433" s="208"/>
      <c r="J433" s="208"/>
    </row>
    <row r="434">
      <c r="H434" s="208"/>
      <c r="I434" s="208"/>
      <c r="J434" s="208"/>
    </row>
    <row r="435">
      <c r="H435" s="208"/>
      <c r="I435" s="208"/>
      <c r="J435" s="208"/>
    </row>
    <row r="436">
      <c r="H436" s="208"/>
      <c r="I436" s="208"/>
      <c r="J436" s="208"/>
    </row>
    <row r="437">
      <c r="H437" s="208"/>
      <c r="I437" s="208"/>
      <c r="J437" s="208"/>
    </row>
    <row r="438">
      <c r="H438" s="208"/>
      <c r="I438" s="208"/>
      <c r="J438" s="208"/>
    </row>
    <row r="439">
      <c r="H439" s="208"/>
      <c r="I439" s="208"/>
      <c r="J439" s="208"/>
    </row>
    <row r="440">
      <c r="H440" s="208"/>
      <c r="I440" s="208"/>
      <c r="J440" s="208"/>
    </row>
    <row r="441">
      <c r="H441" s="208"/>
      <c r="I441" s="208"/>
      <c r="J441" s="208"/>
    </row>
    <row r="442">
      <c r="H442" s="208"/>
      <c r="I442" s="208"/>
      <c r="J442" s="208"/>
    </row>
    <row r="443">
      <c r="H443" s="208"/>
      <c r="I443" s="208"/>
      <c r="J443" s="208"/>
    </row>
    <row r="444">
      <c r="H444" s="208"/>
      <c r="I444" s="208"/>
      <c r="J444" s="208"/>
    </row>
    <row r="445">
      <c r="H445" s="208"/>
      <c r="I445" s="208"/>
      <c r="J445" s="208"/>
    </row>
    <row r="446">
      <c r="H446" s="208"/>
      <c r="I446" s="208"/>
      <c r="J446" s="208"/>
    </row>
    <row r="447">
      <c r="H447" s="208"/>
      <c r="I447" s="208"/>
      <c r="J447" s="208"/>
    </row>
    <row r="448">
      <c r="H448" s="208"/>
      <c r="I448" s="208"/>
      <c r="J448" s="208"/>
    </row>
    <row r="449">
      <c r="H449" s="208"/>
      <c r="I449" s="208"/>
      <c r="J449" s="208"/>
    </row>
    <row r="450">
      <c r="H450" s="208"/>
      <c r="I450" s="208"/>
      <c r="J450" s="208"/>
    </row>
    <row r="451">
      <c r="H451" s="208"/>
      <c r="I451" s="208"/>
      <c r="J451" s="208"/>
    </row>
    <row r="452">
      <c r="H452" s="208"/>
      <c r="I452" s="208"/>
      <c r="J452" s="208"/>
    </row>
    <row r="453">
      <c r="H453" s="208"/>
      <c r="I453" s="208"/>
      <c r="J453" s="208"/>
    </row>
    <row r="454">
      <c r="H454" s="208"/>
      <c r="I454" s="208"/>
      <c r="J454" s="208"/>
    </row>
    <row r="455">
      <c r="H455" s="208"/>
      <c r="I455" s="208"/>
      <c r="J455" s="208"/>
    </row>
    <row r="456">
      <c r="H456" s="208"/>
      <c r="I456" s="208"/>
      <c r="J456" s="208"/>
    </row>
    <row r="457">
      <c r="H457" s="208"/>
      <c r="I457" s="208"/>
      <c r="J457" s="208"/>
    </row>
    <row r="458">
      <c r="H458" s="208"/>
      <c r="I458" s="208"/>
      <c r="J458" s="208"/>
    </row>
    <row r="459">
      <c r="H459" s="208"/>
      <c r="I459" s="208"/>
      <c r="J459" s="208"/>
    </row>
    <row r="460">
      <c r="H460" s="208"/>
      <c r="I460" s="208"/>
      <c r="J460" s="208"/>
    </row>
    <row r="461">
      <c r="H461" s="208"/>
      <c r="I461" s="208"/>
      <c r="J461" s="208"/>
    </row>
    <row r="462">
      <c r="H462" s="208"/>
      <c r="I462" s="208"/>
      <c r="J462" s="208"/>
    </row>
    <row r="463">
      <c r="H463" s="208"/>
      <c r="I463" s="208"/>
      <c r="J463" s="208"/>
    </row>
    <row r="464">
      <c r="H464" s="208"/>
      <c r="I464" s="208"/>
      <c r="J464" s="208"/>
    </row>
    <row r="465">
      <c r="H465" s="208"/>
      <c r="I465" s="208"/>
      <c r="J465" s="208"/>
    </row>
    <row r="466">
      <c r="H466" s="208"/>
      <c r="I466" s="208"/>
      <c r="J466" s="208"/>
    </row>
    <row r="467">
      <c r="H467" s="208"/>
      <c r="I467" s="208"/>
      <c r="J467" s="208"/>
    </row>
    <row r="468">
      <c r="H468" s="208"/>
      <c r="I468" s="208"/>
      <c r="J468" s="208"/>
    </row>
    <row r="469">
      <c r="H469" s="208"/>
      <c r="I469" s="208"/>
      <c r="J469" s="208"/>
    </row>
    <row r="470">
      <c r="H470" s="208"/>
      <c r="I470" s="208"/>
      <c r="J470" s="208"/>
    </row>
    <row r="471">
      <c r="H471" s="208"/>
      <c r="I471" s="208"/>
      <c r="J471" s="208"/>
    </row>
    <row r="472">
      <c r="H472" s="208"/>
      <c r="I472" s="208"/>
      <c r="J472" s="208"/>
    </row>
    <row r="473">
      <c r="H473" s="208"/>
      <c r="I473" s="208"/>
      <c r="J473" s="208"/>
    </row>
    <row r="474">
      <c r="H474" s="208"/>
      <c r="I474" s="208"/>
      <c r="J474" s="208"/>
    </row>
    <row r="475">
      <c r="H475" s="208"/>
      <c r="I475" s="208"/>
      <c r="J475" s="208"/>
    </row>
    <row r="476">
      <c r="H476" s="208"/>
      <c r="I476" s="208"/>
      <c r="J476" s="208"/>
    </row>
    <row r="477">
      <c r="H477" s="208"/>
      <c r="I477" s="208"/>
      <c r="J477" s="208"/>
    </row>
    <row r="478">
      <c r="H478" s="208"/>
      <c r="I478" s="208"/>
      <c r="J478" s="208"/>
    </row>
    <row r="479">
      <c r="H479" s="208"/>
      <c r="I479" s="208"/>
      <c r="J479" s="208"/>
    </row>
    <row r="480">
      <c r="H480" s="208"/>
      <c r="I480" s="208"/>
      <c r="J480" s="208"/>
    </row>
    <row r="481">
      <c r="H481" s="208"/>
      <c r="I481" s="208"/>
      <c r="J481" s="208"/>
    </row>
    <row r="482">
      <c r="H482" s="208"/>
      <c r="I482" s="208"/>
      <c r="J482" s="208"/>
    </row>
    <row r="483">
      <c r="H483" s="208"/>
      <c r="I483" s="208"/>
      <c r="J483" s="208"/>
    </row>
    <row r="484">
      <c r="H484" s="208"/>
      <c r="I484" s="208"/>
      <c r="J484" s="208"/>
    </row>
    <row r="485">
      <c r="H485" s="208"/>
      <c r="I485" s="208"/>
      <c r="J485" s="208"/>
    </row>
    <row r="486">
      <c r="H486" s="208"/>
      <c r="I486" s="208"/>
      <c r="J486" s="208"/>
    </row>
    <row r="487">
      <c r="H487" s="208"/>
      <c r="I487" s="208"/>
      <c r="J487" s="208"/>
    </row>
    <row r="488">
      <c r="H488" s="208"/>
      <c r="I488" s="208"/>
      <c r="J488" s="208"/>
    </row>
    <row r="489">
      <c r="H489" s="208"/>
      <c r="I489" s="208"/>
      <c r="J489" s="208"/>
    </row>
    <row r="490">
      <c r="H490" s="208"/>
      <c r="I490" s="208"/>
      <c r="J490" s="208"/>
    </row>
    <row r="491">
      <c r="H491" s="208"/>
      <c r="I491" s="208"/>
      <c r="J491" s="208"/>
    </row>
    <row r="492">
      <c r="H492" s="208"/>
      <c r="I492" s="208"/>
      <c r="J492" s="208"/>
    </row>
    <row r="493">
      <c r="H493" s="208"/>
      <c r="I493" s="208"/>
      <c r="J493" s="208"/>
    </row>
    <row r="494">
      <c r="H494" s="208"/>
      <c r="I494" s="208"/>
      <c r="J494" s="208"/>
    </row>
    <row r="495">
      <c r="H495" s="208"/>
      <c r="I495" s="208"/>
      <c r="J495" s="208"/>
    </row>
    <row r="496">
      <c r="H496" s="208"/>
      <c r="I496" s="208"/>
      <c r="J496" s="208"/>
    </row>
    <row r="497">
      <c r="H497" s="208"/>
      <c r="I497" s="208"/>
      <c r="J497" s="208"/>
    </row>
    <row r="498">
      <c r="H498" s="208"/>
      <c r="I498" s="208"/>
      <c r="J498" s="208"/>
    </row>
    <row r="499">
      <c r="H499" s="208"/>
      <c r="I499" s="208"/>
      <c r="J499" s="208"/>
    </row>
    <row r="500">
      <c r="H500" s="208"/>
      <c r="I500" s="208"/>
      <c r="J500" s="208"/>
    </row>
    <row r="501">
      <c r="H501" s="208"/>
      <c r="I501" s="208"/>
      <c r="J501" s="208"/>
    </row>
    <row r="502">
      <c r="H502" s="208"/>
      <c r="I502" s="208"/>
      <c r="J502" s="208"/>
    </row>
    <row r="503">
      <c r="H503" s="208"/>
      <c r="I503" s="208"/>
      <c r="J503" s="208"/>
    </row>
    <row r="504">
      <c r="H504" s="208"/>
      <c r="I504" s="208"/>
      <c r="J504" s="208"/>
    </row>
    <row r="505">
      <c r="H505" s="208"/>
      <c r="I505" s="208"/>
      <c r="J505" s="208"/>
    </row>
    <row r="506">
      <c r="H506" s="208"/>
      <c r="I506" s="208"/>
      <c r="J506" s="208"/>
    </row>
    <row r="507">
      <c r="H507" s="208"/>
      <c r="I507" s="208"/>
      <c r="J507" s="208"/>
    </row>
    <row r="508">
      <c r="H508" s="208"/>
      <c r="I508" s="208"/>
      <c r="J508" s="208"/>
    </row>
    <row r="509">
      <c r="H509" s="208"/>
      <c r="I509" s="208"/>
      <c r="J509" s="208"/>
    </row>
    <row r="510">
      <c r="H510" s="208"/>
      <c r="I510" s="208"/>
      <c r="J510" s="208"/>
    </row>
    <row r="511">
      <c r="H511" s="208"/>
      <c r="I511" s="208"/>
      <c r="J511" s="208"/>
    </row>
    <row r="512">
      <c r="H512" s="208"/>
      <c r="I512" s="208"/>
      <c r="J512" s="208"/>
    </row>
    <row r="513">
      <c r="H513" s="208"/>
      <c r="I513" s="208"/>
      <c r="J513" s="208"/>
    </row>
    <row r="514">
      <c r="H514" s="208"/>
      <c r="I514" s="208"/>
      <c r="J514" s="208"/>
    </row>
    <row r="515">
      <c r="H515" s="208"/>
      <c r="I515" s="208"/>
      <c r="J515" s="208"/>
    </row>
    <row r="516">
      <c r="H516" s="208"/>
      <c r="I516" s="208"/>
      <c r="J516" s="208"/>
    </row>
    <row r="517">
      <c r="H517" s="208"/>
      <c r="I517" s="208"/>
      <c r="J517" s="208"/>
    </row>
    <row r="518">
      <c r="H518" s="208"/>
      <c r="I518" s="208"/>
      <c r="J518" s="208"/>
    </row>
    <row r="519">
      <c r="H519" s="208"/>
      <c r="I519" s="208"/>
      <c r="J519" s="208"/>
    </row>
    <row r="520">
      <c r="H520" s="208"/>
      <c r="I520" s="208"/>
      <c r="J520" s="208"/>
    </row>
    <row r="521">
      <c r="H521" s="208"/>
      <c r="I521" s="208"/>
      <c r="J521" s="208"/>
    </row>
    <row r="522">
      <c r="H522" s="208"/>
      <c r="I522" s="208"/>
      <c r="J522" s="208"/>
    </row>
    <row r="523">
      <c r="H523" s="208"/>
      <c r="I523" s="208"/>
      <c r="J523" s="208"/>
    </row>
    <row r="524">
      <c r="H524" s="208"/>
      <c r="I524" s="208"/>
      <c r="J524" s="208"/>
    </row>
    <row r="525">
      <c r="H525" s="208"/>
      <c r="I525" s="208"/>
      <c r="J525" s="208"/>
    </row>
    <row r="526">
      <c r="H526" s="208"/>
      <c r="I526" s="208"/>
      <c r="J526" s="208"/>
    </row>
    <row r="527">
      <c r="H527" s="208"/>
      <c r="I527" s="208"/>
      <c r="J527" s="208"/>
    </row>
    <row r="528">
      <c r="H528" s="208"/>
      <c r="I528" s="208"/>
      <c r="J528" s="208"/>
    </row>
    <row r="529">
      <c r="H529" s="208"/>
      <c r="I529" s="208"/>
      <c r="J529" s="208"/>
    </row>
    <row r="530">
      <c r="H530" s="208"/>
      <c r="I530" s="208"/>
      <c r="J530" s="208"/>
    </row>
    <row r="531">
      <c r="H531" s="208"/>
      <c r="I531" s="208"/>
      <c r="J531" s="208"/>
    </row>
    <row r="532">
      <c r="H532" s="208"/>
      <c r="I532" s="208"/>
      <c r="J532" s="208"/>
    </row>
    <row r="533">
      <c r="H533" s="208"/>
      <c r="I533" s="208"/>
      <c r="J533" s="208"/>
    </row>
    <row r="534">
      <c r="H534" s="208"/>
      <c r="I534" s="208"/>
      <c r="J534" s="208"/>
    </row>
    <row r="535">
      <c r="H535" s="208"/>
      <c r="I535" s="208"/>
      <c r="J535" s="208"/>
    </row>
    <row r="536">
      <c r="H536" s="208"/>
      <c r="I536" s="208"/>
      <c r="J536" s="208"/>
    </row>
    <row r="537">
      <c r="H537" s="208"/>
      <c r="I537" s="208"/>
      <c r="J537" s="208"/>
    </row>
    <row r="538">
      <c r="H538" s="208"/>
      <c r="I538" s="208"/>
      <c r="J538" s="208"/>
    </row>
    <row r="539">
      <c r="H539" s="208"/>
      <c r="I539" s="208"/>
      <c r="J539" s="208"/>
    </row>
    <row r="540">
      <c r="H540" s="208"/>
      <c r="I540" s="208"/>
      <c r="J540" s="208"/>
    </row>
    <row r="541">
      <c r="H541" s="208"/>
      <c r="I541" s="208"/>
      <c r="J541" s="208"/>
    </row>
    <row r="542">
      <c r="H542" s="208"/>
      <c r="I542" s="208"/>
      <c r="J542" s="208"/>
    </row>
    <row r="543">
      <c r="H543" s="208"/>
      <c r="I543" s="208"/>
      <c r="J543" s="208"/>
    </row>
    <row r="544">
      <c r="H544" s="208"/>
      <c r="I544" s="208"/>
      <c r="J544" s="208"/>
    </row>
    <row r="545">
      <c r="H545" s="208"/>
      <c r="I545" s="208"/>
      <c r="J545" s="208"/>
    </row>
    <row r="546">
      <c r="H546" s="208"/>
      <c r="I546" s="208"/>
      <c r="J546" s="208"/>
    </row>
    <row r="547">
      <c r="H547" s="208"/>
      <c r="I547" s="208"/>
      <c r="J547" s="208"/>
    </row>
    <row r="548">
      <c r="H548" s="208"/>
      <c r="I548" s="208"/>
      <c r="J548" s="208"/>
    </row>
    <row r="549">
      <c r="H549" s="208"/>
      <c r="I549" s="208"/>
      <c r="J549" s="208"/>
    </row>
    <row r="550">
      <c r="H550" s="208"/>
      <c r="I550" s="208"/>
      <c r="J550" s="208"/>
    </row>
    <row r="551">
      <c r="H551" s="208"/>
      <c r="I551" s="208"/>
      <c r="J551" s="208"/>
    </row>
    <row r="552">
      <c r="H552" s="208"/>
      <c r="I552" s="208"/>
      <c r="J552" s="208"/>
    </row>
    <row r="553">
      <c r="H553" s="208"/>
      <c r="I553" s="208"/>
      <c r="J553" s="208"/>
    </row>
    <row r="554">
      <c r="H554" s="208"/>
      <c r="I554" s="208"/>
      <c r="J554" s="208"/>
    </row>
    <row r="555">
      <c r="H555" s="208"/>
      <c r="I555" s="208"/>
      <c r="J555" s="208"/>
    </row>
    <row r="556">
      <c r="H556" s="208"/>
      <c r="I556" s="208"/>
      <c r="J556" s="208"/>
    </row>
    <row r="557">
      <c r="H557" s="208"/>
      <c r="I557" s="208"/>
      <c r="J557" s="208"/>
    </row>
    <row r="558">
      <c r="H558" s="208"/>
      <c r="I558" s="208"/>
      <c r="J558" s="208"/>
    </row>
    <row r="559">
      <c r="H559" s="208"/>
      <c r="I559" s="208"/>
      <c r="J559" s="208"/>
    </row>
    <row r="560">
      <c r="H560" s="208"/>
      <c r="I560" s="208"/>
      <c r="J560" s="208"/>
    </row>
    <row r="561">
      <c r="H561" s="208"/>
      <c r="I561" s="208"/>
      <c r="J561" s="208"/>
    </row>
    <row r="562">
      <c r="H562" s="208"/>
      <c r="I562" s="208"/>
      <c r="J562" s="208"/>
    </row>
    <row r="563">
      <c r="H563" s="208"/>
      <c r="I563" s="208"/>
      <c r="J563" s="208"/>
    </row>
    <row r="564">
      <c r="H564" s="208"/>
      <c r="I564" s="208"/>
      <c r="J564" s="208"/>
    </row>
    <row r="565">
      <c r="H565" s="208"/>
      <c r="I565" s="208"/>
      <c r="J565" s="208"/>
    </row>
    <row r="566">
      <c r="H566" s="208"/>
      <c r="I566" s="208"/>
      <c r="J566" s="208"/>
    </row>
    <row r="567">
      <c r="H567" s="208"/>
      <c r="I567" s="208"/>
      <c r="J567" s="208"/>
    </row>
    <row r="568">
      <c r="H568" s="208"/>
      <c r="I568" s="208"/>
      <c r="J568" s="208"/>
    </row>
    <row r="569">
      <c r="H569" s="208"/>
      <c r="I569" s="208"/>
      <c r="J569" s="208"/>
    </row>
    <row r="570">
      <c r="H570" s="208"/>
      <c r="I570" s="208"/>
      <c r="J570" s="208"/>
    </row>
    <row r="571">
      <c r="H571" s="208"/>
      <c r="I571" s="208"/>
      <c r="J571" s="208"/>
    </row>
    <row r="572">
      <c r="H572" s="208"/>
      <c r="I572" s="208"/>
      <c r="J572" s="208"/>
    </row>
    <row r="573">
      <c r="H573" s="208"/>
      <c r="I573" s="208"/>
      <c r="J573" s="208"/>
    </row>
    <row r="574">
      <c r="H574" s="208"/>
      <c r="I574" s="208"/>
      <c r="J574" s="208"/>
    </row>
    <row r="575">
      <c r="H575" s="208"/>
      <c r="I575" s="208"/>
      <c r="J575" s="208"/>
    </row>
    <row r="576">
      <c r="H576" s="208"/>
      <c r="I576" s="208"/>
      <c r="J576" s="208"/>
    </row>
    <row r="577">
      <c r="H577" s="208"/>
      <c r="I577" s="208"/>
      <c r="J577" s="208"/>
    </row>
    <row r="578">
      <c r="H578" s="208"/>
      <c r="I578" s="208"/>
      <c r="J578" s="208"/>
    </row>
    <row r="579">
      <c r="H579" s="208"/>
      <c r="I579" s="208"/>
      <c r="J579" s="208"/>
    </row>
    <row r="580">
      <c r="H580" s="208"/>
      <c r="I580" s="208"/>
      <c r="J580" s="208"/>
    </row>
    <row r="581">
      <c r="H581" s="208"/>
      <c r="I581" s="208"/>
      <c r="J581" s="208"/>
    </row>
    <row r="582">
      <c r="H582" s="208"/>
      <c r="I582" s="208"/>
      <c r="J582" s="208"/>
    </row>
    <row r="583">
      <c r="H583" s="208"/>
      <c r="I583" s="208"/>
      <c r="J583" s="208"/>
    </row>
    <row r="584">
      <c r="H584" s="208"/>
      <c r="I584" s="208"/>
      <c r="J584" s="208"/>
    </row>
    <row r="585">
      <c r="H585" s="208"/>
      <c r="I585" s="208"/>
      <c r="J585" s="208"/>
    </row>
    <row r="586">
      <c r="H586" s="208"/>
      <c r="I586" s="208"/>
      <c r="J586" s="208"/>
    </row>
    <row r="587">
      <c r="H587" s="208"/>
      <c r="I587" s="208"/>
      <c r="J587" s="208"/>
    </row>
    <row r="588">
      <c r="H588" s="208"/>
      <c r="I588" s="208"/>
      <c r="J588" s="208"/>
    </row>
    <row r="589">
      <c r="H589" s="208"/>
      <c r="I589" s="208"/>
      <c r="J589" s="208"/>
    </row>
    <row r="590">
      <c r="H590" s="208"/>
      <c r="I590" s="208"/>
      <c r="J590" s="208"/>
    </row>
    <row r="591">
      <c r="H591" s="208"/>
      <c r="I591" s="208"/>
      <c r="J591" s="208"/>
    </row>
    <row r="592">
      <c r="H592" s="208"/>
      <c r="I592" s="208"/>
      <c r="J592" s="208"/>
    </row>
    <row r="593">
      <c r="H593" s="208"/>
      <c r="I593" s="208"/>
      <c r="J593" s="208"/>
    </row>
    <row r="594">
      <c r="H594" s="208"/>
      <c r="I594" s="208"/>
      <c r="J594" s="208"/>
    </row>
    <row r="595">
      <c r="H595" s="208"/>
      <c r="I595" s="208"/>
      <c r="J595" s="208"/>
    </row>
    <row r="596">
      <c r="H596" s="208"/>
      <c r="I596" s="208"/>
      <c r="J596" s="208"/>
    </row>
    <row r="597">
      <c r="H597" s="208"/>
      <c r="I597" s="208"/>
      <c r="J597" s="208"/>
    </row>
    <row r="598">
      <c r="H598" s="208"/>
      <c r="I598" s="208"/>
      <c r="J598" s="208"/>
    </row>
    <row r="599">
      <c r="H599" s="208"/>
      <c r="I599" s="208"/>
      <c r="J599" s="208"/>
    </row>
    <row r="600">
      <c r="H600" s="208"/>
      <c r="I600" s="208"/>
      <c r="J600" s="208"/>
    </row>
    <row r="601">
      <c r="H601" s="208"/>
      <c r="I601" s="208"/>
      <c r="J601" s="208"/>
    </row>
    <row r="602">
      <c r="H602" s="208"/>
      <c r="I602" s="208"/>
      <c r="J602" s="208"/>
    </row>
    <row r="603">
      <c r="H603" s="208"/>
      <c r="I603" s="208"/>
      <c r="J603" s="208"/>
    </row>
    <row r="604">
      <c r="H604" s="208"/>
      <c r="I604" s="208"/>
      <c r="J604" s="208"/>
    </row>
    <row r="605">
      <c r="H605" s="208"/>
      <c r="I605" s="208"/>
      <c r="J605" s="208"/>
    </row>
    <row r="606">
      <c r="H606" s="208"/>
      <c r="I606" s="208"/>
      <c r="J606" s="208"/>
    </row>
    <row r="607">
      <c r="H607" s="208"/>
      <c r="I607" s="208"/>
      <c r="J607" s="208"/>
    </row>
    <row r="608">
      <c r="H608" s="208"/>
      <c r="I608" s="208"/>
      <c r="J608" s="208"/>
    </row>
    <row r="609">
      <c r="H609" s="208"/>
      <c r="I609" s="208"/>
      <c r="J609" s="208"/>
    </row>
    <row r="610">
      <c r="H610" s="208"/>
      <c r="I610" s="208"/>
      <c r="J610" s="208"/>
    </row>
    <row r="611">
      <c r="H611" s="208"/>
      <c r="I611" s="208"/>
      <c r="J611" s="208"/>
    </row>
    <row r="612">
      <c r="H612" s="208"/>
      <c r="I612" s="208"/>
      <c r="J612" s="208"/>
    </row>
    <row r="613">
      <c r="H613" s="208"/>
      <c r="I613" s="208"/>
      <c r="J613" s="208"/>
    </row>
    <row r="614">
      <c r="H614" s="208"/>
      <c r="I614" s="208"/>
      <c r="J614" s="208"/>
    </row>
    <row r="615">
      <c r="H615" s="208"/>
      <c r="I615" s="208"/>
      <c r="J615" s="208"/>
    </row>
    <row r="616">
      <c r="H616" s="208"/>
      <c r="I616" s="208"/>
      <c r="J616" s="208"/>
    </row>
    <row r="617">
      <c r="H617" s="208"/>
      <c r="I617" s="208"/>
      <c r="J617" s="208"/>
    </row>
    <row r="618">
      <c r="H618" s="208"/>
      <c r="I618" s="208"/>
      <c r="J618" s="208"/>
    </row>
    <row r="619">
      <c r="H619" s="208"/>
      <c r="I619" s="208"/>
      <c r="J619" s="208"/>
    </row>
    <row r="620">
      <c r="H620" s="208"/>
      <c r="I620" s="208"/>
      <c r="J620" s="208"/>
    </row>
    <row r="621">
      <c r="H621" s="208"/>
      <c r="I621" s="208"/>
      <c r="J621" s="208"/>
    </row>
    <row r="622">
      <c r="H622" s="208"/>
      <c r="I622" s="208"/>
      <c r="J622" s="208"/>
    </row>
    <row r="623">
      <c r="H623" s="208"/>
      <c r="I623" s="208"/>
      <c r="J623" s="208"/>
    </row>
    <row r="624">
      <c r="H624" s="208"/>
      <c r="I624" s="208"/>
      <c r="J624" s="208"/>
    </row>
    <row r="625">
      <c r="H625" s="208"/>
      <c r="I625" s="208"/>
      <c r="J625" s="208"/>
    </row>
    <row r="626">
      <c r="H626" s="208"/>
      <c r="I626" s="208"/>
      <c r="J626" s="208"/>
    </row>
    <row r="627">
      <c r="H627" s="208"/>
      <c r="I627" s="208"/>
      <c r="J627" s="208"/>
    </row>
    <row r="628">
      <c r="H628" s="208"/>
      <c r="I628" s="208"/>
      <c r="J628" s="208"/>
    </row>
    <row r="629">
      <c r="H629" s="208"/>
      <c r="I629" s="208"/>
      <c r="J629" s="208"/>
    </row>
    <row r="630">
      <c r="H630" s="208"/>
      <c r="I630" s="208"/>
      <c r="J630" s="208"/>
    </row>
    <row r="631">
      <c r="H631" s="208"/>
      <c r="I631" s="208"/>
      <c r="J631" s="208"/>
    </row>
    <row r="632">
      <c r="H632" s="208"/>
      <c r="I632" s="208"/>
      <c r="J632" s="208"/>
    </row>
    <row r="633">
      <c r="H633" s="208"/>
      <c r="I633" s="208"/>
      <c r="J633" s="208"/>
    </row>
    <row r="634">
      <c r="H634" s="208"/>
      <c r="I634" s="208"/>
      <c r="J634" s="208"/>
    </row>
    <row r="635">
      <c r="H635" s="208"/>
      <c r="I635" s="208"/>
      <c r="J635" s="208"/>
    </row>
    <row r="636">
      <c r="H636" s="208"/>
      <c r="I636" s="208"/>
      <c r="J636" s="208"/>
    </row>
    <row r="637">
      <c r="H637" s="208"/>
      <c r="I637" s="208"/>
      <c r="J637" s="208"/>
    </row>
    <row r="638">
      <c r="H638" s="208"/>
      <c r="I638" s="208"/>
      <c r="J638" s="208"/>
    </row>
    <row r="639">
      <c r="H639" s="208"/>
      <c r="I639" s="208"/>
      <c r="J639" s="208"/>
    </row>
    <row r="640">
      <c r="H640" s="208"/>
      <c r="I640" s="208"/>
      <c r="J640" s="208"/>
    </row>
    <row r="641">
      <c r="H641" s="208"/>
      <c r="I641" s="208"/>
      <c r="J641" s="208"/>
    </row>
    <row r="642">
      <c r="H642" s="208"/>
      <c r="I642" s="208"/>
      <c r="J642" s="208"/>
    </row>
    <row r="643">
      <c r="H643" s="208"/>
      <c r="I643" s="208"/>
      <c r="J643" s="208"/>
    </row>
    <row r="644">
      <c r="H644" s="208"/>
      <c r="I644" s="208"/>
      <c r="J644" s="208"/>
    </row>
    <row r="645">
      <c r="H645" s="208"/>
      <c r="I645" s="208"/>
      <c r="J645" s="208"/>
    </row>
    <row r="646">
      <c r="H646" s="208"/>
      <c r="I646" s="208"/>
      <c r="J646" s="208"/>
    </row>
    <row r="647">
      <c r="H647" s="208"/>
      <c r="I647" s="208"/>
      <c r="J647" s="208"/>
    </row>
    <row r="648">
      <c r="H648" s="208"/>
      <c r="I648" s="208"/>
      <c r="J648" s="208"/>
    </row>
    <row r="649">
      <c r="H649" s="208"/>
      <c r="I649" s="208"/>
      <c r="J649" s="208"/>
    </row>
    <row r="650">
      <c r="H650" s="208"/>
      <c r="I650" s="208"/>
      <c r="J650" s="208"/>
    </row>
    <row r="651">
      <c r="H651" s="208"/>
      <c r="I651" s="208"/>
      <c r="J651" s="208"/>
    </row>
    <row r="652">
      <c r="H652" s="208"/>
      <c r="I652" s="208"/>
      <c r="J652" s="208"/>
    </row>
    <row r="653">
      <c r="H653" s="208"/>
      <c r="I653" s="208"/>
      <c r="J653" s="208"/>
    </row>
    <row r="654">
      <c r="H654" s="208"/>
      <c r="I654" s="208"/>
      <c r="J654" s="208"/>
    </row>
    <row r="655">
      <c r="H655" s="208"/>
      <c r="I655" s="208"/>
      <c r="J655" s="208"/>
    </row>
    <row r="656">
      <c r="H656" s="208"/>
      <c r="I656" s="208"/>
      <c r="J656" s="208"/>
    </row>
    <row r="657">
      <c r="H657" s="208"/>
      <c r="I657" s="208"/>
      <c r="J657" s="208"/>
    </row>
    <row r="658">
      <c r="H658" s="208"/>
      <c r="I658" s="208"/>
      <c r="J658" s="208"/>
    </row>
    <row r="659">
      <c r="H659" s="208"/>
      <c r="I659" s="208"/>
      <c r="J659" s="208"/>
    </row>
    <row r="660">
      <c r="H660" s="208"/>
      <c r="I660" s="208"/>
      <c r="J660" s="208"/>
    </row>
    <row r="661">
      <c r="H661" s="208"/>
      <c r="I661" s="208"/>
      <c r="J661" s="208"/>
    </row>
    <row r="662">
      <c r="H662" s="208"/>
      <c r="I662" s="208"/>
      <c r="J662" s="208"/>
    </row>
    <row r="663">
      <c r="H663" s="208"/>
      <c r="I663" s="208"/>
      <c r="J663" s="208"/>
    </row>
    <row r="664">
      <c r="H664" s="208"/>
      <c r="I664" s="208"/>
      <c r="J664" s="208"/>
    </row>
    <row r="665">
      <c r="H665" s="208"/>
      <c r="I665" s="208"/>
      <c r="J665" s="208"/>
    </row>
    <row r="666">
      <c r="H666" s="208"/>
      <c r="I666" s="208"/>
      <c r="J666" s="208"/>
    </row>
    <row r="667">
      <c r="H667" s="208"/>
      <c r="I667" s="208"/>
      <c r="J667" s="208"/>
    </row>
    <row r="668">
      <c r="H668" s="208"/>
      <c r="I668" s="208"/>
      <c r="J668" s="208"/>
    </row>
    <row r="669">
      <c r="H669" s="208"/>
      <c r="I669" s="208"/>
      <c r="J669" s="208"/>
    </row>
    <row r="670">
      <c r="H670" s="208"/>
      <c r="I670" s="208"/>
      <c r="J670" s="208"/>
    </row>
    <row r="671">
      <c r="H671" s="208"/>
      <c r="I671" s="208"/>
      <c r="J671" s="208"/>
    </row>
    <row r="672">
      <c r="H672" s="208"/>
      <c r="I672" s="208"/>
      <c r="J672" s="208"/>
    </row>
    <row r="673">
      <c r="H673" s="208"/>
      <c r="I673" s="208"/>
      <c r="J673" s="208"/>
    </row>
    <row r="674">
      <c r="H674" s="208"/>
      <c r="I674" s="208"/>
      <c r="J674" s="208"/>
    </row>
    <row r="675">
      <c r="H675" s="208"/>
      <c r="I675" s="208"/>
      <c r="J675" s="208"/>
    </row>
    <row r="676">
      <c r="H676" s="208"/>
      <c r="I676" s="208"/>
      <c r="J676" s="208"/>
    </row>
    <row r="677">
      <c r="H677" s="208"/>
      <c r="I677" s="208"/>
      <c r="J677" s="208"/>
    </row>
    <row r="678">
      <c r="H678" s="208"/>
      <c r="I678" s="208"/>
      <c r="J678" s="208"/>
    </row>
    <row r="679">
      <c r="H679" s="208"/>
      <c r="I679" s="208"/>
      <c r="J679" s="208"/>
    </row>
    <row r="680">
      <c r="H680" s="208"/>
      <c r="I680" s="208"/>
      <c r="J680" s="208"/>
    </row>
    <row r="681">
      <c r="H681" s="208"/>
      <c r="I681" s="208"/>
      <c r="J681" s="208"/>
    </row>
    <row r="682">
      <c r="H682" s="208"/>
      <c r="I682" s="208"/>
      <c r="J682" s="208"/>
    </row>
    <row r="683">
      <c r="H683" s="208"/>
      <c r="I683" s="208"/>
      <c r="J683" s="208"/>
    </row>
    <row r="684">
      <c r="H684" s="208"/>
      <c r="I684" s="208"/>
      <c r="J684" s="208"/>
    </row>
    <row r="685">
      <c r="H685" s="208"/>
      <c r="I685" s="208"/>
      <c r="J685" s="208"/>
    </row>
    <row r="686">
      <c r="H686" s="208"/>
      <c r="I686" s="208"/>
      <c r="J686" s="208"/>
    </row>
    <row r="687">
      <c r="H687" s="208"/>
      <c r="I687" s="208"/>
      <c r="J687" s="208"/>
    </row>
    <row r="688">
      <c r="H688" s="208"/>
      <c r="I688" s="208"/>
      <c r="J688" s="208"/>
    </row>
    <row r="689">
      <c r="H689" s="208"/>
      <c r="I689" s="208"/>
      <c r="J689" s="208"/>
    </row>
    <row r="690">
      <c r="H690" s="208"/>
      <c r="I690" s="208"/>
      <c r="J690" s="208"/>
    </row>
    <row r="691">
      <c r="H691" s="208"/>
      <c r="I691" s="208"/>
      <c r="J691" s="208"/>
    </row>
    <row r="692">
      <c r="H692" s="208"/>
      <c r="I692" s="208"/>
      <c r="J692" s="208"/>
    </row>
    <row r="693">
      <c r="H693" s="208"/>
      <c r="I693" s="208"/>
      <c r="J693" s="208"/>
    </row>
    <row r="694">
      <c r="H694" s="208"/>
      <c r="I694" s="208"/>
      <c r="J694" s="208"/>
    </row>
    <row r="695">
      <c r="H695" s="208"/>
      <c r="I695" s="208"/>
      <c r="J695" s="208"/>
    </row>
    <row r="696">
      <c r="H696" s="208"/>
      <c r="I696" s="208"/>
      <c r="J696" s="208"/>
    </row>
    <row r="697">
      <c r="H697" s="208"/>
      <c r="I697" s="208"/>
      <c r="J697" s="208"/>
    </row>
    <row r="698">
      <c r="H698" s="208"/>
      <c r="I698" s="208"/>
      <c r="J698" s="208"/>
    </row>
    <row r="699">
      <c r="H699" s="208"/>
      <c r="I699" s="208"/>
      <c r="J699" s="208"/>
    </row>
    <row r="700">
      <c r="H700" s="208"/>
      <c r="I700" s="208"/>
      <c r="J700" s="208"/>
    </row>
    <row r="701">
      <c r="H701" s="208"/>
      <c r="I701" s="208"/>
      <c r="J701" s="208"/>
    </row>
    <row r="702">
      <c r="H702" s="208"/>
      <c r="I702" s="208"/>
      <c r="J702" s="208"/>
    </row>
    <row r="703">
      <c r="H703" s="208"/>
      <c r="I703" s="208"/>
      <c r="J703" s="208"/>
    </row>
    <row r="704">
      <c r="H704" s="208"/>
      <c r="I704" s="208"/>
      <c r="J704" s="208"/>
    </row>
    <row r="705">
      <c r="H705" s="208"/>
      <c r="I705" s="208"/>
      <c r="J705" s="208"/>
    </row>
    <row r="706">
      <c r="H706" s="208"/>
      <c r="I706" s="208"/>
      <c r="J706" s="208"/>
    </row>
    <row r="707">
      <c r="H707" s="208"/>
      <c r="I707" s="208"/>
      <c r="J707" s="208"/>
    </row>
    <row r="708">
      <c r="H708" s="208"/>
      <c r="I708" s="208"/>
      <c r="J708" s="208"/>
    </row>
    <row r="709">
      <c r="H709" s="208"/>
      <c r="I709" s="208"/>
      <c r="J709" s="208"/>
    </row>
    <row r="710">
      <c r="H710" s="208"/>
      <c r="I710" s="208"/>
      <c r="J710" s="208"/>
    </row>
    <row r="711">
      <c r="H711" s="208"/>
      <c r="I711" s="208"/>
      <c r="J711" s="208"/>
    </row>
    <row r="712">
      <c r="H712" s="208"/>
      <c r="I712" s="208"/>
      <c r="J712" s="208"/>
    </row>
    <row r="713">
      <c r="H713" s="208"/>
      <c r="I713" s="208"/>
      <c r="J713" s="208"/>
    </row>
    <row r="714">
      <c r="H714" s="208"/>
      <c r="I714" s="208"/>
      <c r="J714" s="208"/>
    </row>
    <row r="715">
      <c r="H715" s="208"/>
      <c r="I715" s="208"/>
      <c r="J715" s="208"/>
    </row>
    <row r="716">
      <c r="H716" s="208"/>
      <c r="I716" s="208"/>
      <c r="J716" s="208"/>
    </row>
    <row r="717">
      <c r="H717" s="208"/>
      <c r="I717" s="208"/>
      <c r="J717" s="208"/>
    </row>
    <row r="718">
      <c r="H718" s="208"/>
      <c r="I718" s="208"/>
      <c r="J718" s="208"/>
    </row>
    <row r="719">
      <c r="H719" s="208"/>
      <c r="I719" s="208"/>
      <c r="J719" s="208"/>
    </row>
    <row r="720">
      <c r="H720" s="208"/>
      <c r="I720" s="208"/>
      <c r="J720" s="208"/>
    </row>
    <row r="721">
      <c r="H721" s="208"/>
      <c r="I721" s="208"/>
      <c r="J721" s="208"/>
    </row>
    <row r="722">
      <c r="H722" s="208"/>
      <c r="I722" s="208"/>
      <c r="J722" s="208"/>
    </row>
    <row r="723">
      <c r="H723" s="208"/>
      <c r="I723" s="208"/>
      <c r="J723" s="208"/>
    </row>
    <row r="724">
      <c r="H724" s="208"/>
      <c r="I724" s="208"/>
      <c r="J724" s="208"/>
    </row>
    <row r="725">
      <c r="H725" s="208"/>
      <c r="I725" s="208"/>
      <c r="J725" s="208"/>
    </row>
    <row r="726">
      <c r="H726" s="208"/>
      <c r="I726" s="208"/>
      <c r="J726" s="208"/>
    </row>
    <row r="727">
      <c r="H727" s="208"/>
      <c r="I727" s="208"/>
      <c r="J727" s="208"/>
    </row>
    <row r="728">
      <c r="H728" s="208"/>
      <c r="I728" s="208"/>
      <c r="J728" s="208"/>
    </row>
    <row r="729">
      <c r="H729" s="208"/>
      <c r="I729" s="208"/>
      <c r="J729" s="208"/>
    </row>
    <row r="730">
      <c r="H730" s="208"/>
      <c r="I730" s="208"/>
      <c r="J730" s="208"/>
    </row>
    <row r="731">
      <c r="H731" s="208"/>
      <c r="I731" s="208"/>
      <c r="J731" s="208"/>
    </row>
    <row r="732">
      <c r="H732" s="208"/>
      <c r="I732" s="208"/>
      <c r="J732" s="208"/>
    </row>
    <row r="733">
      <c r="H733" s="208"/>
      <c r="I733" s="208"/>
      <c r="J733" s="208"/>
    </row>
    <row r="734">
      <c r="H734" s="208"/>
      <c r="I734" s="208"/>
      <c r="J734" s="208"/>
    </row>
    <row r="735">
      <c r="H735" s="208"/>
      <c r="I735" s="208"/>
      <c r="J735" s="208"/>
    </row>
    <row r="736">
      <c r="H736" s="208"/>
      <c r="I736" s="208"/>
      <c r="J736" s="208"/>
    </row>
    <row r="737">
      <c r="H737" s="208"/>
      <c r="I737" s="208"/>
      <c r="J737" s="208"/>
    </row>
    <row r="738">
      <c r="H738" s="208"/>
      <c r="I738" s="208"/>
      <c r="J738" s="208"/>
    </row>
    <row r="739">
      <c r="H739" s="208"/>
      <c r="I739" s="208"/>
      <c r="J739" s="208"/>
    </row>
    <row r="740">
      <c r="H740" s="208"/>
      <c r="I740" s="208"/>
      <c r="J740" s="208"/>
    </row>
    <row r="741">
      <c r="H741" s="208"/>
      <c r="I741" s="208"/>
      <c r="J741" s="208"/>
    </row>
    <row r="742">
      <c r="H742" s="208"/>
      <c r="I742" s="208"/>
      <c r="J742" s="208"/>
    </row>
    <row r="743">
      <c r="H743" s="208"/>
      <c r="I743" s="208"/>
      <c r="J743" s="208"/>
    </row>
    <row r="744">
      <c r="H744" s="208"/>
      <c r="I744" s="208"/>
      <c r="J744" s="208"/>
    </row>
    <row r="745">
      <c r="H745" s="208"/>
      <c r="I745" s="208"/>
      <c r="J745" s="208"/>
    </row>
    <row r="746">
      <c r="H746" s="208"/>
      <c r="I746" s="208"/>
      <c r="J746" s="208"/>
    </row>
    <row r="747">
      <c r="H747" s="208"/>
      <c r="I747" s="208"/>
      <c r="J747" s="208"/>
    </row>
    <row r="748">
      <c r="H748" s="208"/>
      <c r="I748" s="208"/>
      <c r="J748" s="208"/>
    </row>
    <row r="749">
      <c r="H749" s="208"/>
      <c r="I749" s="208"/>
      <c r="J749" s="208"/>
    </row>
    <row r="750">
      <c r="H750" s="208"/>
      <c r="I750" s="208"/>
      <c r="J750" s="208"/>
    </row>
    <row r="751">
      <c r="H751" s="208"/>
      <c r="I751" s="208"/>
      <c r="J751" s="208"/>
    </row>
    <row r="752">
      <c r="H752" s="208"/>
      <c r="I752" s="208"/>
      <c r="J752" s="208"/>
    </row>
    <row r="753">
      <c r="H753" s="208"/>
      <c r="I753" s="208"/>
      <c r="J753" s="208"/>
    </row>
    <row r="754">
      <c r="H754" s="208"/>
      <c r="I754" s="208"/>
      <c r="J754" s="208"/>
    </row>
    <row r="755">
      <c r="H755" s="208"/>
      <c r="I755" s="208"/>
      <c r="J755" s="208"/>
    </row>
    <row r="756">
      <c r="H756" s="208"/>
      <c r="I756" s="208"/>
      <c r="J756" s="208"/>
    </row>
    <row r="757">
      <c r="H757" s="208"/>
      <c r="I757" s="208"/>
      <c r="J757" s="208"/>
    </row>
    <row r="758">
      <c r="H758" s="208"/>
      <c r="I758" s="208"/>
      <c r="J758" s="208"/>
    </row>
    <row r="759">
      <c r="H759" s="208"/>
      <c r="I759" s="208"/>
      <c r="J759" s="208"/>
    </row>
    <row r="760">
      <c r="H760" s="208"/>
      <c r="I760" s="208"/>
      <c r="J760" s="208"/>
    </row>
    <row r="761">
      <c r="H761" s="208"/>
      <c r="I761" s="208"/>
      <c r="J761" s="208"/>
    </row>
    <row r="762">
      <c r="H762" s="208"/>
      <c r="I762" s="208"/>
      <c r="J762" s="208"/>
    </row>
    <row r="763">
      <c r="H763" s="208"/>
      <c r="I763" s="208"/>
      <c r="J763" s="208"/>
    </row>
    <row r="764">
      <c r="H764" s="208"/>
      <c r="I764" s="208"/>
      <c r="J764" s="208"/>
    </row>
    <row r="765">
      <c r="H765" s="208"/>
      <c r="I765" s="208"/>
      <c r="J765" s="208"/>
    </row>
    <row r="766">
      <c r="H766" s="208"/>
      <c r="I766" s="208"/>
      <c r="J766" s="208"/>
    </row>
    <row r="767">
      <c r="H767" s="208"/>
      <c r="I767" s="208"/>
      <c r="J767" s="208"/>
    </row>
    <row r="768">
      <c r="H768" s="208"/>
      <c r="I768" s="208"/>
      <c r="J768" s="208"/>
    </row>
    <row r="769">
      <c r="H769" s="208"/>
      <c r="I769" s="208"/>
      <c r="J769" s="208"/>
    </row>
    <row r="770">
      <c r="H770" s="208"/>
      <c r="I770" s="208"/>
      <c r="J770" s="208"/>
    </row>
    <row r="771">
      <c r="H771" s="208"/>
      <c r="I771" s="208"/>
      <c r="J771" s="208"/>
    </row>
    <row r="772">
      <c r="H772" s="208"/>
      <c r="I772" s="208"/>
      <c r="J772" s="208"/>
    </row>
    <row r="773">
      <c r="H773" s="208"/>
      <c r="I773" s="208"/>
      <c r="J773" s="208"/>
    </row>
    <row r="774">
      <c r="H774" s="208"/>
      <c r="I774" s="208"/>
      <c r="J774" s="208"/>
    </row>
    <row r="775">
      <c r="H775" s="208"/>
      <c r="I775" s="208"/>
      <c r="J775" s="208"/>
    </row>
    <row r="776">
      <c r="H776" s="208"/>
      <c r="I776" s="208"/>
      <c r="J776" s="208"/>
    </row>
    <row r="777">
      <c r="H777" s="208"/>
      <c r="I777" s="208"/>
      <c r="J777" s="208"/>
    </row>
    <row r="778">
      <c r="H778" s="208"/>
      <c r="I778" s="208"/>
      <c r="J778" s="208"/>
    </row>
    <row r="779">
      <c r="H779" s="208"/>
      <c r="I779" s="208"/>
      <c r="J779" s="208"/>
    </row>
    <row r="780">
      <c r="H780" s="208"/>
      <c r="I780" s="208"/>
      <c r="J780" s="208"/>
    </row>
    <row r="781">
      <c r="H781" s="208"/>
      <c r="I781" s="208"/>
      <c r="J781" s="208"/>
    </row>
    <row r="782">
      <c r="H782" s="208"/>
      <c r="I782" s="208"/>
      <c r="J782" s="208"/>
    </row>
    <row r="783">
      <c r="H783" s="208"/>
      <c r="I783" s="208"/>
      <c r="J783" s="208"/>
    </row>
    <row r="784">
      <c r="H784" s="208"/>
      <c r="I784" s="208"/>
      <c r="J784" s="208"/>
    </row>
    <row r="785">
      <c r="H785" s="208"/>
      <c r="I785" s="208"/>
      <c r="J785" s="208"/>
    </row>
    <row r="786">
      <c r="H786" s="208"/>
      <c r="I786" s="208"/>
      <c r="J786" s="208"/>
    </row>
    <row r="787">
      <c r="H787" s="208"/>
      <c r="I787" s="208"/>
      <c r="J787" s="208"/>
    </row>
    <row r="788">
      <c r="H788" s="208"/>
      <c r="I788" s="208"/>
      <c r="J788" s="208"/>
    </row>
    <row r="789">
      <c r="H789" s="208"/>
      <c r="I789" s="208"/>
      <c r="J789" s="208"/>
    </row>
    <row r="790">
      <c r="H790" s="208"/>
      <c r="I790" s="208"/>
      <c r="J790" s="208"/>
    </row>
    <row r="791">
      <c r="H791" s="208"/>
      <c r="I791" s="208"/>
      <c r="J791" s="208"/>
    </row>
    <row r="792">
      <c r="H792" s="208"/>
      <c r="I792" s="208"/>
      <c r="J792" s="208"/>
    </row>
    <row r="793">
      <c r="H793" s="208"/>
      <c r="I793" s="208"/>
      <c r="J793" s="208"/>
    </row>
    <row r="794">
      <c r="H794" s="208"/>
      <c r="I794" s="208"/>
      <c r="J794" s="208"/>
    </row>
    <row r="795">
      <c r="H795" s="208"/>
      <c r="I795" s="208"/>
      <c r="J795" s="208"/>
    </row>
    <row r="796">
      <c r="H796" s="208"/>
      <c r="I796" s="208"/>
      <c r="J796" s="208"/>
    </row>
    <row r="797">
      <c r="H797" s="208"/>
      <c r="I797" s="208"/>
      <c r="J797" s="208"/>
    </row>
    <row r="798">
      <c r="H798" s="208"/>
      <c r="I798" s="208"/>
      <c r="J798" s="208"/>
    </row>
    <row r="799">
      <c r="H799" s="208"/>
      <c r="I799" s="208"/>
      <c r="J799" s="208"/>
    </row>
    <row r="800">
      <c r="H800" s="208"/>
      <c r="I800" s="208"/>
      <c r="J800" s="208"/>
    </row>
    <row r="801">
      <c r="H801" s="208"/>
      <c r="I801" s="208"/>
      <c r="J801" s="208"/>
    </row>
    <row r="802">
      <c r="H802" s="208"/>
      <c r="I802" s="208"/>
      <c r="J802" s="208"/>
    </row>
    <row r="803">
      <c r="H803" s="208"/>
      <c r="I803" s="208"/>
      <c r="J803" s="208"/>
    </row>
    <row r="804">
      <c r="H804" s="208"/>
      <c r="I804" s="208"/>
      <c r="J804" s="208"/>
    </row>
    <row r="805">
      <c r="H805" s="208"/>
      <c r="I805" s="208"/>
      <c r="J805" s="208"/>
    </row>
    <row r="806">
      <c r="H806" s="208"/>
      <c r="I806" s="208"/>
      <c r="J806" s="208"/>
    </row>
    <row r="807">
      <c r="H807" s="208"/>
      <c r="I807" s="208"/>
      <c r="J807" s="208"/>
    </row>
    <row r="808">
      <c r="H808" s="208"/>
      <c r="I808" s="208"/>
      <c r="J808" s="208"/>
    </row>
    <row r="809">
      <c r="H809" s="208"/>
      <c r="I809" s="208"/>
      <c r="J809" s="208"/>
    </row>
    <row r="810">
      <c r="H810" s="208"/>
      <c r="I810" s="208"/>
      <c r="J810" s="208"/>
    </row>
    <row r="811">
      <c r="H811" s="208"/>
      <c r="I811" s="208"/>
      <c r="J811" s="208"/>
    </row>
    <row r="812">
      <c r="H812" s="208"/>
      <c r="I812" s="208"/>
      <c r="J812" s="208"/>
    </row>
    <row r="813">
      <c r="H813" s="208"/>
      <c r="I813" s="208"/>
      <c r="J813" s="208"/>
    </row>
    <row r="814">
      <c r="H814" s="208"/>
      <c r="I814" s="208"/>
      <c r="J814" s="208"/>
    </row>
    <row r="815">
      <c r="H815" s="208"/>
      <c r="I815" s="208"/>
      <c r="J815" s="208"/>
    </row>
    <row r="816">
      <c r="H816" s="208"/>
      <c r="I816" s="208"/>
      <c r="J816" s="208"/>
    </row>
    <row r="817">
      <c r="H817" s="208"/>
      <c r="I817" s="208"/>
      <c r="J817" s="208"/>
    </row>
    <row r="818">
      <c r="H818" s="208"/>
      <c r="I818" s="208"/>
      <c r="J818" s="208"/>
    </row>
    <row r="819">
      <c r="H819" s="208"/>
      <c r="I819" s="208"/>
      <c r="J819" s="208"/>
    </row>
    <row r="820">
      <c r="H820" s="208"/>
      <c r="I820" s="208"/>
      <c r="J820" s="208"/>
    </row>
    <row r="821">
      <c r="H821" s="208"/>
      <c r="I821" s="208"/>
      <c r="J821" s="208"/>
    </row>
    <row r="822">
      <c r="H822" s="208"/>
      <c r="I822" s="208"/>
      <c r="J822" s="208"/>
    </row>
    <row r="823">
      <c r="H823" s="208"/>
      <c r="I823" s="208"/>
      <c r="J823" s="208"/>
    </row>
    <row r="824">
      <c r="H824" s="208"/>
      <c r="I824" s="208"/>
      <c r="J824" s="208"/>
    </row>
    <row r="825">
      <c r="H825" s="208"/>
      <c r="I825" s="208"/>
      <c r="J825" s="208"/>
    </row>
    <row r="826">
      <c r="H826" s="208"/>
      <c r="I826" s="208"/>
      <c r="J826" s="208"/>
    </row>
    <row r="827">
      <c r="H827" s="208"/>
      <c r="I827" s="208"/>
      <c r="J827" s="208"/>
    </row>
    <row r="828">
      <c r="H828" s="208"/>
      <c r="I828" s="208"/>
      <c r="J828" s="208"/>
    </row>
    <row r="829">
      <c r="H829" s="208"/>
      <c r="I829" s="208"/>
      <c r="J829" s="208"/>
    </row>
    <row r="830">
      <c r="H830" s="208"/>
      <c r="I830" s="208"/>
      <c r="J830" s="208"/>
    </row>
    <row r="831">
      <c r="H831" s="208"/>
      <c r="I831" s="208"/>
      <c r="J831" s="208"/>
    </row>
    <row r="832">
      <c r="H832" s="208"/>
      <c r="I832" s="208"/>
      <c r="J832" s="208"/>
    </row>
    <row r="833">
      <c r="H833" s="208"/>
      <c r="I833" s="208"/>
      <c r="J833" s="208"/>
    </row>
    <row r="834">
      <c r="H834" s="208"/>
      <c r="I834" s="208"/>
      <c r="J834" s="208"/>
    </row>
    <row r="835">
      <c r="H835" s="208"/>
      <c r="I835" s="208"/>
      <c r="J835" s="208"/>
    </row>
    <row r="836">
      <c r="H836" s="208"/>
      <c r="I836" s="208"/>
      <c r="J836" s="208"/>
    </row>
    <row r="837">
      <c r="H837" s="208"/>
      <c r="I837" s="208"/>
      <c r="J837" s="208"/>
    </row>
    <row r="838">
      <c r="H838" s="208"/>
      <c r="I838" s="208"/>
      <c r="J838" s="208"/>
    </row>
    <row r="839">
      <c r="H839" s="208"/>
      <c r="I839" s="208"/>
      <c r="J839" s="208"/>
    </row>
    <row r="840">
      <c r="H840" s="208"/>
      <c r="I840" s="208"/>
      <c r="J840" s="208"/>
    </row>
    <row r="841">
      <c r="H841" s="208"/>
      <c r="I841" s="208"/>
      <c r="J841" s="208"/>
    </row>
    <row r="842">
      <c r="H842" s="208"/>
      <c r="I842" s="208"/>
      <c r="J842" s="208"/>
    </row>
    <row r="843">
      <c r="H843" s="208"/>
      <c r="I843" s="208"/>
      <c r="J843" s="208"/>
    </row>
    <row r="844">
      <c r="H844" s="208"/>
      <c r="I844" s="208"/>
      <c r="J844" s="208"/>
    </row>
    <row r="845">
      <c r="H845" s="208"/>
      <c r="I845" s="208"/>
      <c r="J845" s="208"/>
    </row>
    <row r="846">
      <c r="H846" s="208"/>
      <c r="I846" s="208"/>
      <c r="J846" s="208"/>
    </row>
    <row r="847">
      <c r="H847" s="208"/>
      <c r="I847" s="208"/>
      <c r="J847" s="208"/>
    </row>
    <row r="848">
      <c r="H848" s="208"/>
      <c r="I848" s="208"/>
      <c r="J848" s="208"/>
    </row>
    <row r="849">
      <c r="H849" s="208"/>
      <c r="I849" s="208"/>
      <c r="J849" s="208"/>
    </row>
    <row r="850">
      <c r="H850" s="208"/>
      <c r="I850" s="208"/>
      <c r="J850" s="208"/>
    </row>
    <row r="851">
      <c r="H851" s="208"/>
      <c r="I851" s="208"/>
      <c r="J851" s="208"/>
    </row>
    <row r="852">
      <c r="H852" s="208"/>
      <c r="I852" s="208"/>
      <c r="J852" s="208"/>
    </row>
    <row r="853">
      <c r="H853" s="208"/>
      <c r="I853" s="208"/>
      <c r="J853" s="208"/>
    </row>
    <row r="854">
      <c r="H854" s="208"/>
      <c r="I854" s="208"/>
      <c r="J854" s="208"/>
    </row>
    <row r="855">
      <c r="H855" s="208"/>
      <c r="I855" s="208"/>
      <c r="J855" s="208"/>
    </row>
    <row r="856">
      <c r="H856" s="208"/>
      <c r="I856" s="208"/>
      <c r="J856" s="208"/>
    </row>
    <row r="857">
      <c r="H857" s="208"/>
      <c r="I857" s="208"/>
      <c r="J857" s="208"/>
    </row>
    <row r="858">
      <c r="H858" s="208"/>
      <c r="I858" s="208"/>
      <c r="J858" s="208"/>
    </row>
    <row r="859">
      <c r="H859" s="208"/>
      <c r="I859" s="208"/>
      <c r="J859" s="208"/>
    </row>
    <row r="860">
      <c r="H860" s="208"/>
      <c r="I860" s="208"/>
      <c r="J860" s="208"/>
    </row>
    <row r="861">
      <c r="H861" s="208"/>
      <c r="I861" s="208"/>
      <c r="J861" s="208"/>
    </row>
    <row r="862">
      <c r="H862" s="208"/>
      <c r="I862" s="208"/>
      <c r="J862" s="208"/>
    </row>
    <row r="863">
      <c r="H863" s="208"/>
      <c r="I863" s="208"/>
      <c r="J863" s="208"/>
    </row>
    <row r="864">
      <c r="H864" s="208"/>
      <c r="I864" s="208"/>
      <c r="J864" s="208"/>
    </row>
    <row r="865">
      <c r="H865" s="208"/>
      <c r="I865" s="208"/>
      <c r="J865" s="208"/>
    </row>
    <row r="866">
      <c r="H866" s="208"/>
      <c r="I866" s="208"/>
      <c r="J866" s="208"/>
    </row>
    <row r="867">
      <c r="H867" s="208"/>
      <c r="I867" s="208"/>
      <c r="J867" s="208"/>
    </row>
    <row r="868">
      <c r="H868" s="208"/>
      <c r="I868" s="208"/>
      <c r="J868" s="208"/>
    </row>
    <row r="869">
      <c r="H869" s="208"/>
      <c r="I869" s="208"/>
      <c r="J869" s="208"/>
    </row>
    <row r="870">
      <c r="H870" s="208"/>
      <c r="I870" s="208"/>
      <c r="J870" s="208"/>
    </row>
    <row r="871">
      <c r="H871" s="208"/>
      <c r="I871" s="208"/>
      <c r="J871" s="208"/>
    </row>
    <row r="872">
      <c r="H872" s="208"/>
      <c r="I872" s="208"/>
      <c r="J872" s="208"/>
    </row>
    <row r="873">
      <c r="H873" s="208"/>
      <c r="I873" s="208"/>
      <c r="J873" s="208"/>
    </row>
    <row r="874">
      <c r="H874" s="208"/>
      <c r="I874" s="208"/>
      <c r="J874" s="208"/>
    </row>
    <row r="875">
      <c r="H875" s="208"/>
      <c r="I875" s="208"/>
      <c r="J875" s="208"/>
    </row>
    <row r="876">
      <c r="H876" s="208"/>
      <c r="I876" s="208"/>
      <c r="J876" s="208"/>
    </row>
    <row r="877">
      <c r="H877" s="208"/>
      <c r="I877" s="208"/>
      <c r="J877" s="208"/>
    </row>
    <row r="878">
      <c r="H878" s="208"/>
      <c r="I878" s="208"/>
      <c r="J878" s="208"/>
    </row>
    <row r="879">
      <c r="H879" s="208"/>
      <c r="I879" s="208"/>
      <c r="J879" s="208"/>
    </row>
    <row r="880">
      <c r="H880" s="208"/>
      <c r="I880" s="208"/>
      <c r="J880" s="208"/>
    </row>
    <row r="881">
      <c r="H881" s="208"/>
      <c r="I881" s="208"/>
      <c r="J881" s="208"/>
    </row>
    <row r="882">
      <c r="H882" s="208"/>
      <c r="I882" s="208"/>
      <c r="J882" s="208"/>
    </row>
    <row r="883">
      <c r="H883" s="208"/>
      <c r="I883" s="208"/>
      <c r="J883" s="208"/>
    </row>
    <row r="884">
      <c r="H884" s="208"/>
      <c r="I884" s="208"/>
      <c r="J884" s="208"/>
    </row>
    <row r="885">
      <c r="H885" s="208"/>
      <c r="I885" s="208"/>
      <c r="J885" s="208"/>
    </row>
    <row r="886">
      <c r="H886" s="208"/>
      <c r="I886" s="208"/>
      <c r="J886" s="208"/>
    </row>
    <row r="887">
      <c r="H887" s="208"/>
      <c r="I887" s="208"/>
      <c r="J887" s="208"/>
    </row>
    <row r="888">
      <c r="H888" s="208"/>
      <c r="I888" s="208"/>
      <c r="J888" s="208"/>
    </row>
    <row r="889">
      <c r="H889" s="208"/>
      <c r="I889" s="208"/>
      <c r="J889" s="208"/>
    </row>
    <row r="890">
      <c r="H890" s="208"/>
      <c r="I890" s="208"/>
      <c r="J890" s="208"/>
    </row>
    <row r="891">
      <c r="H891" s="208"/>
      <c r="I891" s="208"/>
      <c r="J891" s="208"/>
    </row>
    <row r="892">
      <c r="H892" s="208"/>
      <c r="I892" s="208"/>
      <c r="J892" s="208"/>
    </row>
    <row r="893">
      <c r="H893" s="208"/>
      <c r="I893" s="208"/>
      <c r="J893" s="208"/>
    </row>
    <row r="894">
      <c r="H894" s="208"/>
      <c r="I894" s="208"/>
      <c r="J894" s="208"/>
    </row>
    <row r="895">
      <c r="H895" s="208"/>
      <c r="I895" s="208"/>
      <c r="J895" s="208"/>
    </row>
    <row r="896">
      <c r="H896" s="208"/>
      <c r="I896" s="208"/>
      <c r="J896" s="208"/>
    </row>
    <row r="897">
      <c r="H897" s="208"/>
      <c r="I897" s="208"/>
      <c r="J897" s="208"/>
    </row>
    <row r="898">
      <c r="H898" s="208"/>
      <c r="I898" s="208"/>
      <c r="J898" s="208"/>
    </row>
    <row r="899">
      <c r="H899" s="208"/>
      <c r="I899" s="208"/>
      <c r="J899" s="208"/>
    </row>
    <row r="900">
      <c r="H900" s="208"/>
      <c r="I900" s="208"/>
      <c r="J900" s="208"/>
    </row>
    <row r="901">
      <c r="H901" s="208"/>
      <c r="I901" s="208"/>
      <c r="J901" s="208"/>
    </row>
    <row r="902">
      <c r="H902" s="208"/>
      <c r="I902" s="208"/>
      <c r="J902" s="208"/>
    </row>
    <row r="903">
      <c r="H903" s="208"/>
      <c r="I903" s="208"/>
      <c r="J903" s="208"/>
    </row>
    <row r="904">
      <c r="H904" s="208"/>
      <c r="I904" s="208"/>
      <c r="J904" s="208"/>
    </row>
    <row r="905">
      <c r="H905" s="208"/>
      <c r="I905" s="208"/>
      <c r="J905" s="208"/>
    </row>
    <row r="906">
      <c r="H906" s="208"/>
      <c r="I906" s="208"/>
      <c r="J906" s="208"/>
    </row>
    <row r="907">
      <c r="H907" s="208"/>
      <c r="I907" s="208"/>
      <c r="J907" s="208"/>
    </row>
    <row r="908">
      <c r="H908" s="208"/>
      <c r="I908" s="208"/>
      <c r="J908" s="208"/>
    </row>
    <row r="909">
      <c r="H909" s="208"/>
      <c r="I909" s="208"/>
      <c r="J909" s="208"/>
    </row>
    <row r="910">
      <c r="H910" s="208"/>
      <c r="I910" s="208"/>
      <c r="J910" s="208"/>
    </row>
    <row r="911">
      <c r="H911" s="208"/>
      <c r="I911" s="208"/>
      <c r="J911" s="208"/>
    </row>
    <row r="912">
      <c r="H912" s="208"/>
      <c r="I912" s="208"/>
      <c r="J912" s="208"/>
    </row>
    <row r="913">
      <c r="H913" s="208"/>
      <c r="I913" s="208"/>
      <c r="J913" s="208"/>
    </row>
    <row r="914">
      <c r="H914" s="208"/>
      <c r="I914" s="208"/>
      <c r="J914" s="208"/>
    </row>
    <row r="915">
      <c r="H915" s="208"/>
      <c r="I915" s="208"/>
      <c r="J915" s="208"/>
    </row>
    <row r="916">
      <c r="H916" s="208"/>
      <c r="I916" s="208"/>
      <c r="J916" s="208"/>
    </row>
    <row r="917">
      <c r="H917" s="208"/>
      <c r="I917" s="208"/>
      <c r="J917" s="208"/>
    </row>
    <row r="918">
      <c r="H918" s="208"/>
      <c r="I918" s="208"/>
      <c r="J918" s="208"/>
    </row>
    <row r="919">
      <c r="H919" s="208"/>
      <c r="I919" s="208"/>
      <c r="J919" s="208"/>
    </row>
    <row r="920">
      <c r="H920" s="208"/>
      <c r="I920" s="208"/>
      <c r="J920" s="208"/>
    </row>
    <row r="921">
      <c r="H921" s="208"/>
      <c r="I921" s="208"/>
      <c r="J921" s="208"/>
    </row>
    <row r="922">
      <c r="H922" s="208"/>
      <c r="I922" s="208"/>
      <c r="J922" s="208"/>
    </row>
    <row r="923">
      <c r="H923" s="208"/>
      <c r="I923" s="208"/>
      <c r="J923" s="208"/>
    </row>
    <row r="924">
      <c r="H924" s="208"/>
      <c r="I924" s="208"/>
      <c r="J924" s="208"/>
    </row>
    <row r="925">
      <c r="H925" s="208"/>
      <c r="I925" s="208"/>
      <c r="J925" s="208"/>
    </row>
    <row r="926">
      <c r="H926" s="208"/>
      <c r="I926" s="208"/>
      <c r="J926" s="208"/>
    </row>
    <row r="927">
      <c r="H927" s="208"/>
      <c r="I927" s="208"/>
      <c r="J927" s="208"/>
    </row>
    <row r="928">
      <c r="H928" s="208"/>
      <c r="I928" s="208"/>
      <c r="J928" s="208"/>
    </row>
    <row r="929">
      <c r="H929" s="208"/>
      <c r="I929" s="208"/>
      <c r="J929" s="208"/>
    </row>
    <row r="930">
      <c r="H930" s="208"/>
      <c r="I930" s="208"/>
      <c r="J930" s="208"/>
    </row>
    <row r="931">
      <c r="H931" s="208"/>
      <c r="I931" s="208"/>
      <c r="J931" s="208"/>
    </row>
    <row r="932">
      <c r="H932" s="208"/>
      <c r="I932" s="208"/>
      <c r="J932" s="208"/>
    </row>
    <row r="933">
      <c r="H933" s="208"/>
      <c r="I933" s="208"/>
      <c r="J933" s="208"/>
    </row>
    <row r="934">
      <c r="H934" s="208"/>
      <c r="I934" s="208"/>
      <c r="J934" s="208"/>
    </row>
    <row r="935">
      <c r="H935" s="208"/>
      <c r="I935" s="208"/>
      <c r="J935" s="208"/>
    </row>
    <row r="936">
      <c r="H936" s="208"/>
      <c r="I936" s="208"/>
      <c r="J936" s="208"/>
    </row>
    <row r="937">
      <c r="H937" s="208"/>
      <c r="I937" s="208"/>
      <c r="J937" s="208"/>
    </row>
    <row r="938">
      <c r="H938" s="208"/>
      <c r="I938" s="208"/>
      <c r="J938" s="208"/>
    </row>
    <row r="939">
      <c r="H939" s="208"/>
      <c r="I939" s="208"/>
      <c r="J939" s="208"/>
    </row>
    <row r="940">
      <c r="H940" s="208"/>
      <c r="I940" s="208"/>
      <c r="J940" s="208"/>
    </row>
    <row r="941">
      <c r="H941" s="208"/>
      <c r="I941" s="208"/>
      <c r="J941" s="208"/>
    </row>
    <row r="942">
      <c r="H942" s="208"/>
      <c r="I942" s="208"/>
      <c r="J942" s="208"/>
    </row>
    <row r="943">
      <c r="H943" s="208"/>
      <c r="I943" s="208"/>
      <c r="J943" s="208"/>
    </row>
    <row r="944">
      <c r="H944" s="208"/>
      <c r="I944" s="208"/>
      <c r="J944" s="208"/>
    </row>
    <row r="945">
      <c r="H945" s="208"/>
      <c r="I945" s="208"/>
      <c r="J945" s="208"/>
    </row>
    <row r="946">
      <c r="H946" s="208"/>
      <c r="I946" s="208"/>
      <c r="J946" s="208"/>
    </row>
    <row r="947">
      <c r="H947" s="208"/>
      <c r="I947" s="208"/>
      <c r="J947" s="208"/>
    </row>
    <row r="948">
      <c r="H948" s="208"/>
      <c r="I948" s="208"/>
      <c r="J948" s="208"/>
    </row>
    <row r="949">
      <c r="H949" s="208"/>
      <c r="I949" s="208"/>
      <c r="J949" s="208"/>
    </row>
    <row r="950">
      <c r="H950" s="208"/>
      <c r="I950" s="208"/>
      <c r="J950" s="208"/>
    </row>
    <row r="951">
      <c r="H951" s="208"/>
      <c r="I951" s="208"/>
      <c r="J951" s="208"/>
    </row>
    <row r="952">
      <c r="H952" s="208"/>
      <c r="I952" s="208"/>
      <c r="J952" s="208"/>
    </row>
    <row r="953">
      <c r="H953" s="208"/>
      <c r="I953" s="208"/>
      <c r="J953" s="208"/>
    </row>
    <row r="954">
      <c r="H954" s="208"/>
      <c r="I954" s="208"/>
      <c r="J954" s="208"/>
    </row>
    <row r="955">
      <c r="H955" s="208"/>
      <c r="I955" s="208"/>
      <c r="J955" s="208"/>
    </row>
    <row r="956">
      <c r="H956" s="208"/>
      <c r="I956" s="208"/>
      <c r="J956" s="208"/>
    </row>
    <row r="957">
      <c r="H957" s="208"/>
      <c r="I957" s="208"/>
      <c r="J957" s="208"/>
    </row>
    <row r="958">
      <c r="H958" s="208"/>
      <c r="I958" s="208"/>
      <c r="J958" s="208"/>
    </row>
    <row r="959">
      <c r="H959" s="208"/>
      <c r="I959" s="208"/>
      <c r="J959" s="208"/>
    </row>
    <row r="960">
      <c r="H960" s="208"/>
      <c r="I960" s="208"/>
      <c r="J960" s="208"/>
    </row>
    <row r="961">
      <c r="H961" s="208"/>
      <c r="I961" s="208"/>
      <c r="J961" s="208"/>
    </row>
    <row r="962">
      <c r="H962" s="208"/>
      <c r="I962" s="208"/>
      <c r="J962" s="208"/>
    </row>
    <row r="963">
      <c r="H963" s="208"/>
      <c r="I963" s="208"/>
      <c r="J963" s="208"/>
    </row>
    <row r="964">
      <c r="H964" s="208"/>
      <c r="I964" s="208"/>
      <c r="J964" s="208"/>
    </row>
    <row r="965">
      <c r="H965" s="208"/>
      <c r="I965" s="208"/>
      <c r="J965" s="208"/>
    </row>
    <row r="966">
      <c r="H966" s="208"/>
      <c r="I966" s="208"/>
      <c r="J966" s="208"/>
    </row>
    <row r="967">
      <c r="H967" s="208"/>
      <c r="I967" s="208"/>
      <c r="J967" s="208"/>
    </row>
    <row r="968">
      <c r="H968" s="208"/>
      <c r="I968" s="208"/>
      <c r="J968" s="208"/>
    </row>
    <row r="969">
      <c r="H969" s="208"/>
      <c r="I969" s="208"/>
      <c r="J969" s="208"/>
    </row>
    <row r="970">
      <c r="H970" s="208"/>
      <c r="I970" s="208"/>
      <c r="J970" s="208"/>
    </row>
    <row r="971">
      <c r="H971" s="208"/>
      <c r="I971" s="208"/>
      <c r="J971" s="208"/>
    </row>
    <row r="972">
      <c r="H972" s="208"/>
      <c r="I972" s="208"/>
      <c r="J972" s="208"/>
    </row>
    <row r="973">
      <c r="H973" s="208"/>
      <c r="I973" s="208"/>
      <c r="J973" s="208"/>
    </row>
    <row r="974">
      <c r="H974" s="208"/>
      <c r="I974" s="208"/>
      <c r="J974" s="208"/>
    </row>
    <row r="975">
      <c r="H975" s="208"/>
      <c r="I975" s="208"/>
      <c r="J975" s="208"/>
    </row>
    <row r="976">
      <c r="H976" s="208"/>
      <c r="I976" s="208"/>
      <c r="J976" s="208"/>
    </row>
    <row r="977">
      <c r="H977" s="208"/>
      <c r="I977" s="208"/>
      <c r="J977" s="208"/>
    </row>
    <row r="978">
      <c r="H978" s="208"/>
      <c r="I978" s="208"/>
      <c r="J978" s="208"/>
    </row>
    <row r="979">
      <c r="H979" s="208"/>
      <c r="I979" s="208"/>
      <c r="J979" s="208"/>
    </row>
    <row r="980">
      <c r="H980" s="208"/>
      <c r="I980" s="208"/>
      <c r="J980" s="208"/>
    </row>
    <row r="981">
      <c r="H981" s="208"/>
      <c r="I981" s="208"/>
      <c r="J981" s="208"/>
    </row>
    <row r="982">
      <c r="H982" s="208"/>
      <c r="I982" s="208"/>
      <c r="J982" s="208"/>
    </row>
    <row r="983">
      <c r="H983" s="208"/>
      <c r="I983" s="208"/>
      <c r="J983" s="208"/>
    </row>
    <row r="984">
      <c r="H984" s="208"/>
      <c r="I984" s="208"/>
      <c r="J984" s="208"/>
    </row>
    <row r="985">
      <c r="H985" s="208"/>
      <c r="I985" s="208"/>
      <c r="J985" s="208"/>
    </row>
    <row r="986">
      <c r="H986" s="208"/>
      <c r="I986" s="208"/>
      <c r="J986" s="208"/>
    </row>
    <row r="987">
      <c r="H987" s="208"/>
      <c r="I987" s="208"/>
      <c r="J987" s="208"/>
    </row>
    <row r="988">
      <c r="H988" s="208"/>
      <c r="I988" s="208"/>
      <c r="J988" s="208"/>
    </row>
    <row r="989">
      <c r="H989" s="208"/>
      <c r="I989" s="208"/>
      <c r="J989" s="208"/>
    </row>
    <row r="990">
      <c r="H990" s="208"/>
      <c r="I990" s="208"/>
      <c r="J990" s="208"/>
    </row>
  </sheetData>
  <mergeCells count="2">
    <mergeCell ref="R3:R12"/>
    <mergeCell ref="A1:S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6.43"/>
    <col customWidth="1" min="2" max="2" width="75.57"/>
    <col customWidth="1" min="3" max="3" width="85.14"/>
  </cols>
  <sheetData>
    <row r="1">
      <c r="A1" s="209" t="s">
        <v>133</v>
      </c>
      <c r="B1" s="210"/>
      <c r="C1" s="211"/>
      <c r="D1" s="211"/>
      <c r="E1" s="211"/>
      <c r="F1" s="211"/>
      <c r="G1" s="211"/>
      <c r="H1" s="211"/>
    </row>
    <row r="2">
      <c r="C2" s="212"/>
    </row>
    <row r="3">
      <c r="A3" s="213" t="s">
        <v>134</v>
      </c>
      <c r="B3" s="214" t="s">
        <v>135</v>
      </c>
      <c r="C3" s="215"/>
      <c r="D3" s="215"/>
      <c r="E3" s="215"/>
      <c r="F3" s="216"/>
    </row>
    <row r="4">
      <c r="C4" s="212"/>
    </row>
    <row r="5">
      <c r="A5" s="217" t="s">
        <v>136</v>
      </c>
      <c r="B5" s="210"/>
      <c r="C5" s="218"/>
      <c r="D5" s="218"/>
      <c r="E5" s="218"/>
      <c r="F5" s="218"/>
      <c r="G5" s="218"/>
      <c r="H5" s="218"/>
    </row>
    <row r="6">
      <c r="A6" s="219" t="s">
        <v>137</v>
      </c>
      <c r="B6" s="218"/>
    </row>
    <row r="7">
      <c r="A7" s="220" t="s">
        <v>138</v>
      </c>
      <c r="B7" s="214" t="s">
        <v>135</v>
      </c>
    </row>
    <row r="8">
      <c r="A8" s="220" t="s">
        <v>139</v>
      </c>
      <c r="B8" s="214" t="s">
        <v>135</v>
      </c>
    </row>
    <row r="9">
      <c r="A9" s="220" t="s">
        <v>140</v>
      </c>
      <c r="B9" s="214" t="s">
        <v>135</v>
      </c>
    </row>
    <row r="10">
      <c r="A10" s="220" t="s">
        <v>70</v>
      </c>
      <c r="B10" s="214" t="s">
        <v>135</v>
      </c>
    </row>
    <row r="11">
      <c r="A11" s="220" t="s">
        <v>119</v>
      </c>
      <c r="B11" s="214" t="s">
        <v>135</v>
      </c>
    </row>
    <row r="12">
      <c r="A12" s="220" t="s">
        <v>141</v>
      </c>
      <c r="B12" s="214" t="s">
        <v>135</v>
      </c>
    </row>
    <row r="13">
      <c r="A13" s="220" t="s">
        <v>142</v>
      </c>
      <c r="B13" s="214" t="s">
        <v>135</v>
      </c>
    </row>
    <row r="14">
      <c r="A14" s="220" t="s">
        <v>143</v>
      </c>
      <c r="B14" s="214" t="s">
        <v>135</v>
      </c>
    </row>
    <row r="15">
      <c r="A15" s="220" t="s">
        <v>144</v>
      </c>
      <c r="B15" s="214" t="s">
        <v>135</v>
      </c>
    </row>
    <row r="16">
      <c r="A16" s="220" t="s">
        <v>145</v>
      </c>
      <c r="B16" s="214" t="s">
        <v>135</v>
      </c>
    </row>
    <row r="18">
      <c r="A18" s="219" t="s">
        <v>146</v>
      </c>
      <c r="B18" s="221"/>
    </row>
    <row r="19">
      <c r="A19" s="222" t="s">
        <v>147</v>
      </c>
      <c r="B19" s="223" t="s">
        <v>148</v>
      </c>
    </row>
    <row r="20">
      <c r="A20" s="222" t="s">
        <v>149</v>
      </c>
      <c r="B20" s="224" t="s">
        <v>150</v>
      </c>
    </row>
    <row r="21">
      <c r="A21" s="222" t="s">
        <v>129</v>
      </c>
      <c r="B21" s="224" t="s">
        <v>151</v>
      </c>
    </row>
    <row r="22">
      <c r="A22" s="222" t="s">
        <v>130</v>
      </c>
      <c r="B22" s="224" t="s">
        <v>152</v>
      </c>
    </row>
    <row r="23">
      <c r="A23" s="222" t="s">
        <v>131</v>
      </c>
      <c r="B23" s="224" t="s">
        <v>153</v>
      </c>
    </row>
  </sheetData>
  <mergeCells count="2">
    <mergeCell ref="A1:B1"/>
    <mergeCell ref="A5:B5"/>
  </mergeCells>
  <hyperlinks>
    <hyperlink r:id="rId1" ref="B3"/>
    <hyperlink r:id="rId2" ref="B7"/>
    <hyperlink r:id="rId3" ref="B8"/>
    <hyperlink r:id="rId4" ref="B9"/>
    <hyperlink r:id="rId5" ref="B10"/>
    <hyperlink r:id="rId6" ref="B11"/>
    <hyperlink r:id="rId7" ref="B12"/>
    <hyperlink r:id="rId8" ref="B13"/>
    <hyperlink r:id="rId9" ref="B14"/>
    <hyperlink r:id="rId10" ref="B15"/>
    <hyperlink r:id="rId11" ref="B16"/>
  </hyperlinks>
  <drawing r:id="rId12"/>
</worksheet>
</file>